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00" windowHeight="7455"/>
  </bookViews>
  <sheets>
    <sheet name="Доходы" sheetId="2" r:id="rId1"/>
    <sheet name="Расходы 772" sheetId="5" r:id="rId2"/>
    <sheet name="Источники" sheetId="4" r:id="rId3"/>
    <sheet name="программы" sheetId="6" r:id="rId4"/>
  </sheets>
  <definedNames>
    <definedName name="_xlnm.Print_Titles" localSheetId="0">Доходы!$7:$9</definedName>
    <definedName name="_xlnm.Print_Titles" localSheetId="1">'Расходы 772'!#REF!</definedName>
    <definedName name="_xlnm.Print_Area" localSheetId="0">Доходы!$A$1:$F$78</definedName>
    <definedName name="_xlnm.Print_Area" localSheetId="2">Источники!$A$1:$F$41</definedName>
    <definedName name="_xlnm.Print_Area" localSheetId="3">программы!$A$1:$F$29</definedName>
    <definedName name="_xlnm.Print_Area" localSheetId="1">'Расходы 772'!$A$1:$I$108</definedName>
  </definedNames>
  <calcPr calcId="144525"/>
</workbook>
</file>

<file path=xl/calcChain.xml><?xml version="1.0" encoding="utf-8"?>
<calcChain xmlns="http://schemas.openxmlformats.org/spreadsheetml/2006/main">
  <c r="F14" i="6" l="1"/>
  <c r="F15" i="6"/>
  <c r="F16" i="6"/>
  <c r="F17" i="6"/>
  <c r="F18" i="6"/>
  <c r="F19" i="6"/>
  <c r="F20" i="6"/>
  <c r="F21" i="6"/>
  <c r="F22" i="6"/>
  <c r="F13" i="6"/>
  <c r="E23" i="6"/>
  <c r="D23" i="6"/>
  <c r="H57" i="5"/>
  <c r="H37" i="5"/>
  <c r="H98" i="5" s="1"/>
  <c r="I98" i="5" s="1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13" i="5"/>
  <c r="F23" i="6" l="1"/>
  <c r="E13" i="2"/>
  <c r="E14" i="2"/>
  <c r="E15" i="2"/>
  <c r="E16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56" i="2"/>
  <c r="E57" i="2"/>
  <c r="E58" i="2"/>
  <c r="E59" i="2"/>
  <c r="E60" i="2"/>
  <c r="E61" i="2"/>
  <c r="E62" i="2"/>
  <c r="E63" i="2"/>
  <c r="E64" i="2"/>
  <c r="E65" i="2"/>
  <c r="E68" i="2"/>
  <c r="E11" i="2"/>
</calcChain>
</file>

<file path=xl/sharedStrings.xml><?xml version="1.0" encoding="utf-8"?>
<sst xmlns="http://schemas.openxmlformats.org/spreadsheetml/2006/main" count="701" uniqueCount="356">
  <si>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</si>
  <si>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</si>
  <si>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</si>
  <si>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</si>
  <si>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</si>
  <si>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</si>
  <si>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</si>
  <si>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</si>
  <si>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</si>
  <si>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x</t>
  </si>
  <si>
    <t>в том числе:</t>
  </si>
  <si>
    <t xml:space="preserve">  НАЛОГОВЫЕ И НЕНАЛОГОВЫЕ ДОХОДЫ</t>
  </si>
  <si>
    <t>-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</si>
  <si>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</si>
  <si>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</si>
  <si>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</si>
  <si>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</si>
  <si>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</si>
  <si>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</si>
  <si>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</si>
  <si>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</si>
  <si>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</si>
  <si>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</si>
  <si>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НАЛОГИ НА СОВОКУПНЫЙ ДОХОД</t>
  </si>
  <si>
    <t xml:space="preserve">  Единый сельскохозяйственный налог</t>
  </si>
  <si>
    <t xml:space="preserve">  НАЛОГИ НА ИМУЩЕСТВО</t>
  </si>
  <si>
    <t xml:space="preserve">  Налог на имущество физических лиц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</si>
  <si>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</si>
  <si>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Земельный налог</t>
  </si>
  <si>
    <t xml:space="preserve">  Земельный налог с организаций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</si>
  <si>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</si>
  <si>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 Земельный налог с физических лиц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</si>
  <si>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</si>
  <si>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</si>
  <si>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</si>
  <si>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</si>
  <si>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</si>
  <si>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ШТРАФЫ, САНКЦИИ, ВОЗМЕЩЕНИЕ УЩЕРБА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</si>
  <si>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</si>
  <si>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 ПРОЧИЕ НЕНАЛОГОВЫЕ ДОХОДЫ</t>
  </si>
  <si>
    <t xml:space="preserve">  Невыясненные поступления</t>
  </si>
  <si>
    <t xml:space="preserve">  Невыясненные поступления, зачисляемые в бюджеты сельских поселений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</si>
  <si>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</si>
  <si>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</si>
  <si>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</si>
  <si>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</si>
  <si>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</si>
  <si>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</si>
  <si>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</si>
  <si>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</si>
  <si>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Иные межбюджетные трансферты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</si>
  <si>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</si>
  <si>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</si>
  <si>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из них:</t>
  </si>
  <si>
    <t>источники внешнего финансирования бюджета</t>
  </si>
  <si>
    <t>Изменение остатков средств</t>
  </si>
  <si>
    <t>увеличение остатков средств, всего</t>
  </si>
  <si>
    <t>000 01 05 00 00 00 0000 500</t>
  </si>
  <si>
    <t>X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</si>
  <si>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</si>
  <si>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</si>
  <si>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</si>
  <si>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</si>
  <si>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</si>
  <si>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</si>
  <si>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</si>
  <si>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</si>
  <si>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</si>
  <si>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</si>
  <si>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</si>
  <si>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</si>
  <si>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</si>
  <si>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</si>
  <si>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>Процент исполнения</t>
  </si>
  <si>
    <t>3</t>
  </si>
  <si>
    <t xml:space="preserve"> Приложение № 1</t>
  </si>
  <si>
    <t xml:space="preserve">   к  решению Совета народных депутатов</t>
  </si>
  <si>
    <t>Целевая  Программа «Комплексные меры противодействия  злоупотреблению наркотиками и их незаконному обороту на территории муниципального образования «Старобжегокайское сельское поселение»</t>
  </si>
  <si>
    <t>Целевая Программа «Основные мероприятия по противодействию проявления терроризма и экстремизма на территории муниципального образования «Старобжегокайское сельское поселение»</t>
  </si>
  <si>
    <t xml:space="preserve">Целевая программа «Формирование законопослушного поведения участников дорожного движения на территории муниципального образования «Старобжегокайское сельское поселение» </t>
  </si>
  <si>
    <t xml:space="preserve">Целевая программа «Взаимодействие с органами территориального общественного самоуправления по решению вопросов местного значения муниципального образования «Старобжегокайское сельское поселение» </t>
  </si>
  <si>
    <t>Целевая программа «Обеспечение безопасности дорожного движения на территории муниципального образования «Старобжегокайское сельское поселение»</t>
  </si>
  <si>
    <t xml:space="preserve">Председатель СНД МО "Старобжегокайское сельское поселение" </t>
  </si>
  <si>
    <t xml:space="preserve">Хатит А.Б. </t>
  </si>
  <si>
    <t xml:space="preserve">Глава муниципального образования "Старобжегокайское сельское поселение" </t>
  </si>
  <si>
    <t xml:space="preserve">Барчо А.И. </t>
  </si>
  <si>
    <t xml:space="preserve">Руководитель финансового отдела </t>
  </si>
  <si>
    <t xml:space="preserve">Совмиз А.А. </t>
  </si>
  <si>
    <t>Исполнение</t>
  </si>
  <si>
    <t xml:space="preserve">                                                                                                                                                                            Приложение №2</t>
  </si>
  <si>
    <t xml:space="preserve">                          к  решению Совета народных депутатов</t>
  </si>
  <si>
    <t xml:space="preserve">                                МО    «Старобжегокайское  сельское поселение» </t>
  </si>
  <si>
    <t xml:space="preserve">Распределение  расходов бюджета муниципального образования «Старобжегокайское сельское поселение» </t>
  </si>
  <si>
    <t>% исполнения</t>
  </si>
  <si>
    <t>Приложение №3</t>
  </si>
  <si>
    <t xml:space="preserve">  к  решению Совета народных депутатов</t>
  </si>
  <si>
    <t xml:space="preserve">  МО    «Старобжегокайское  сельское поселение» </t>
  </si>
  <si>
    <t xml:space="preserve">                                   Источники финансирования дефицита бюджета</t>
  </si>
  <si>
    <t>Приложение №4</t>
  </si>
  <si>
    <t>к решению Совета народных депутатов</t>
  </si>
  <si>
    <t xml:space="preserve">МО "Старобжегокайское сельское поселение" </t>
  </si>
  <si>
    <t xml:space="preserve">   </t>
  </si>
  <si>
    <t xml:space="preserve">целевых программ финансируемых за счет средств бюджета </t>
  </si>
  <si>
    <t xml:space="preserve">  МО "Старобжегокайское сельское поселение"</t>
  </si>
  <si>
    <t>№ п/п</t>
  </si>
  <si>
    <t xml:space="preserve">Наименование программы </t>
  </si>
  <si>
    <t>ЦСР</t>
  </si>
  <si>
    <t>Целевая Программа "Развитие массовой физической культуры и спорта"  на  территории  муниципального  образования "Старобжегокайское сельское поселение"</t>
  </si>
  <si>
    <t>Итого</t>
  </si>
  <si>
    <t>Совмиз А.А.</t>
  </si>
  <si>
    <t>Исполнение целевых программ</t>
  </si>
  <si>
    <t xml:space="preserve">План </t>
  </si>
  <si>
    <t>Доходы бюджета - ИТОГО</t>
  </si>
  <si>
    <t>х</t>
  </si>
  <si>
    <t xml:space="preserve">в том числе: </t>
  </si>
  <si>
    <t xml:space="preserve"> 000 1000000000 0000 000</t>
  </si>
  <si>
    <t xml:space="preserve"> 000 1010000000 0000 000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</si>
  <si>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</si>
  <si>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</si>
  <si>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</si>
  <si>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000 1010202001 0000 110</t>
  </si>
  <si>
    <t xml:space="preserve"> 000 1010203001 0000 110</t>
  </si>
  <si>
    <t xml:space="preserve"> 000 1030000000 0000 000</t>
  </si>
  <si>
    <t xml:space="preserve"> 000 1030200001 0000 110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</si>
  <si>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</si>
  <si>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</si>
  <si>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</si>
  <si>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</si>
  <si>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</si>
  <si>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</si>
  <si>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</si>
  <si>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</si>
  <si>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</si>
  <si>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</si>
  <si>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</si>
  <si>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</si>
  <si>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000 1050000000 0000 000</t>
  </si>
  <si>
    <t xml:space="preserve"> 000 1050300001 0000 110</t>
  </si>
  <si>
    <t xml:space="preserve"> 000 1050301001 0000 110</t>
  </si>
  <si>
    <t xml:space="preserve"> 000 1060000000 0000 000</t>
  </si>
  <si>
    <t xml:space="preserve"> 000 1060100000 0000 110</t>
  </si>
  <si>
    <t xml:space="preserve"> 000 1060103010 0000 110</t>
  </si>
  <si>
    <t xml:space="preserve"> 000 1060600000 0000 110</t>
  </si>
  <si>
    <t xml:space="preserve"> 000 1060603000 0000 110</t>
  </si>
  <si>
    <t xml:space="preserve"> 000 1060603310 0000 110</t>
  </si>
  <si>
    <t xml:space="preserve"> 000 1060604000 0000 110</t>
  </si>
  <si>
    <t xml:space="preserve"> 000 1060604310 0000 110</t>
  </si>
  <si>
    <t xml:space="preserve"> 000 1110000000 0000 000</t>
  </si>
  <si>
    <t xml:space="preserve"> 000 1110500000 0000 120</t>
  </si>
  <si>
    <t xml:space="preserve"> 000 1110502510 0000 120</t>
  </si>
  <si>
    <t xml:space="preserve"> 000 1110503000 0000 120</t>
  </si>
  <si>
    <t xml:space="preserve"> 000 1160000000 0000 000</t>
  </si>
  <si>
    <t xml:space="preserve"> 000 1169000000 0000 140</t>
  </si>
  <si>
    <t xml:space="preserve"> 000 1169005010 0000 140</t>
  </si>
  <si>
    <t xml:space="preserve"> 000 1170000000 0000 000</t>
  </si>
  <si>
    <t xml:space="preserve"> 000 1170100000 0000 180</t>
  </si>
  <si>
    <t xml:space="preserve"> 000 1170105010 0000 180</t>
  </si>
  <si>
    <t xml:space="preserve">  Прочие неналоговые доходы</t>
  </si>
  <si>
    <t xml:space="preserve"> 000 1170500000 0000 180</t>
  </si>
  <si>
    <t xml:space="preserve">  Прочие неналоговые доходы бюджетов сельских поселений</t>
  </si>
  <si>
    <t xml:space="preserve"> 000 1170505010 0000 180</t>
  </si>
  <si>
    <t xml:space="preserve"> 000 2000000000 0000 000</t>
  </si>
  <si>
    <t xml:space="preserve"> 000 2020000000 0000 000</t>
  </si>
  <si>
    <t xml:space="preserve"> 000 2021000000 0000 150</t>
  </si>
  <si>
    <t xml:space="preserve"> 000 2021500100 0000 150</t>
  </si>
  <si>
    <t xml:space="preserve"> 000 2023000000 0000 150</t>
  </si>
  <si>
    <t xml:space="preserve"> 000 2023002400 0000 150</t>
  </si>
  <si>
    <t xml:space="preserve"> 000 2023002410 0000 150</t>
  </si>
  <si>
    <t xml:space="preserve"> 000 2023511800 0000 150</t>
  </si>
  <si>
    <t xml:space="preserve"> 000 2023511810 0000 150</t>
  </si>
  <si>
    <t xml:space="preserve"> 000 2024000000 0000 150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</si>
  <si>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</si>
  <si>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сельских поселений</t>
  </si>
  <si>
    <t>на 2019 год по разделам, подразделам, целевым статьям и видам расходов ведомственной   классификации расходов бюджетов Российской Федерации</t>
  </si>
  <si>
    <t xml:space="preserve"> Наименование</t>
  </si>
  <si>
    <t>Глава</t>
  </si>
  <si>
    <t xml:space="preserve">    РЗ</t>
  </si>
  <si>
    <t>ПР</t>
  </si>
  <si>
    <t xml:space="preserve">   ЦСР</t>
  </si>
  <si>
    <t xml:space="preserve">     ВР</t>
  </si>
  <si>
    <t>Бюджет</t>
  </si>
  <si>
    <t>Администрация муниципального образования "Старобжегокайское сельское поселение"</t>
  </si>
  <si>
    <t>Глава муниципального образования местного самоуправления</t>
  </si>
  <si>
    <t>0100</t>
  </si>
  <si>
    <t>0102</t>
  </si>
  <si>
    <t>7000110000</t>
  </si>
  <si>
    <t>Выполнение функций органами местного самоуправления</t>
  </si>
  <si>
    <t>121</t>
  </si>
  <si>
    <t xml:space="preserve">Фонд оплаты труда  и страховые взносы </t>
  </si>
  <si>
    <t>129</t>
  </si>
  <si>
    <t>Председатель СНД МО "Старобжегокайское сельское поселение"</t>
  </si>
  <si>
    <t>0103</t>
  </si>
  <si>
    <t>701011000</t>
  </si>
  <si>
    <t>Аппарат СНД МО "Старобжегокайское сельское поселение"</t>
  </si>
  <si>
    <t>701021020</t>
  </si>
  <si>
    <t>Центральный аппарат</t>
  </si>
  <si>
    <t>0104</t>
  </si>
  <si>
    <t>7000210010</t>
  </si>
  <si>
    <t>122</t>
  </si>
  <si>
    <t>Прочая закупка товаров, работ и услуг для муниципальных нужд</t>
  </si>
  <si>
    <t>244</t>
  </si>
  <si>
    <t>Уплата налога на имущество организаций</t>
  </si>
  <si>
    <t>0105</t>
  </si>
  <si>
    <t>851</t>
  </si>
  <si>
    <t xml:space="preserve">Уплата прочих налогов, сборов и иных платежей </t>
  </si>
  <si>
    <t>852</t>
  </si>
  <si>
    <t>Уплата иных платежей и пени</t>
  </si>
  <si>
    <t>853</t>
  </si>
  <si>
    <t>Резервные фонды</t>
  </si>
  <si>
    <t>0111</t>
  </si>
  <si>
    <t>7050070020</t>
  </si>
  <si>
    <t xml:space="preserve">Резервные фонды органов местного самоуправления </t>
  </si>
  <si>
    <t>870</t>
  </si>
  <si>
    <t>Другие  общегосударственные  вопросы</t>
  </si>
  <si>
    <t>0113</t>
  </si>
  <si>
    <t>7950009000</t>
  </si>
  <si>
    <t>7950004000</t>
  </si>
  <si>
    <t>7950008000</t>
  </si>
  <si>
    <t xml:space="preserve">Целевая программа «Почетный гражданин муниципального образования «Старобжегокайское сельское поселение на 2019-2021 гг.» </t>
  </si>
  <si>
    <t>7950018000</t>
  </si>
  <si>
    <t xml:space="preserve">Целевая программа «Противодействии коррупции муниципального образования «Старобжегокайское сельское поселение» </t>
  </si>
  <si>
    <t>7950003000</t>
  </si>
  <si>
    <t>Целевая Программа «Профилактика правонарушений" в муниципальном образовании «Старобжегокайское сельское поселение»</t>
  </si>
  <si>
    <t>7950014000</t>
  </si>
  <si>
    <t>7950002000</t>
  </si>
  <si>
    <t>8800260360</t>
  </si>
  <si>
    <t>Повышение безопасности дорожного движения и профилактики правонарушении в области дорожного движения</t>
  </si>
  <si>
    <t>8800160360</t>
  </si>
  <si>
    <t xml:space="preserve">Целевая программа «Календарь памятных дат и знаменательных событий
муниципального образования «Старобжегокайское сельское поселение» </t>
  </si>
  <si>
    <t>6300153000</t>
  </si>
  <si>
    <t>8940470714</t>
  </si>
  <si>
    <t>8320250802</t>
  </si>
  <si>
    <t>Реализация государственных функций, связанных с общегосударственным управлением</t>
  </si>
  <si>
    <t>Выполнение других обязательств государства</t>
  </si>
  <si>
    <t>0920300000</t>
  </si>
  <si>
    <t>Национальная  оборона</t>
  </si>
  <si>
    <t>0200</t>
  </si>
  <si>
    <t>Осуществление первичного воинского учета</t>
  </si>
  <si>
    <t>0203</t>
  </si>
  <si>
    <t>7100251180</t>
  </si>
  <si>
    <t>Дорожное хозяйство (дорожные фонды)</t>
  </si>
  <si>
    <t>0409</t>
  </si>
  <si>
    <t xml:space="preserve">Содержание автомобильных дорог и инженерных сооружений на них в границах поселений </t>
  </si>
  <si>
    <t>Содержание автомобильных дорог и инженерных сооружений на них в границах поселений (акцизы)</t>
  </si>
  <si>
    <t>6000200000</t>
  </si>
  <si>
    <t>Повышение безопасности дорожного движения</t>
  </si>
  <si>
    <t>8800199000</t>
  </si>
  <si>
    <t>Другие вопросы в области национальной экономики</t>
  </si>
  <si>
    <t>0412</t>
  </si>
  <si>
    <t>Прочие расходы по другим вопросам в области национальной экономики  по землеустройству и землепользования</t>
  </si>
  <si>
    <t>8210140701</t>
  </si>
  <si>
    <t>8220140701</t>
  </si>
  <si>
    <t>Благоустройство</t>
  </si>
  <si>
    <t>0500</t>
  </si>
  <si>
    <t>0503</t>
  </si>
  <si>
    <t>Уличное освещение</t>
  </si>
  <si>
    <t>8910170711</t>
  </si>
  <si>
    <t>Озеленение</t>
  </si>
  <si>
    <t>8920270712</t>
  </si>
  <si>
    <t>Расходы на приобретение и содержание имущества</t>
  </si>
  <si>
    <t>Прочие мероприятия по благоустройству городских округов и сельских поселений</t>
  </si>
  <si>
    <t>Культура и кинематография</t>
  </si>
  <si>
    <t>0800</t>
  </si>
  <si>
    <t xml:space="preserve">Культура </t>
  </si>
  <si>
    <t>0801</t>
  </si>
  <si>
    <t xml:space="preserve">Дворцы и дома культуры, другие учреждения культуры и СМИ </t>
  </si>
  <si>
    <t xml:space="preserve">Обеспечение деятельности  подведомственных учреждений </t>
  </si>
  <si>
    <t>6210151215</t>
  </si>
  <si>
    <t>Социальная политика</t>
  </si>
  <si>
    <t>1001</t>
  </si>
  <si>
    <t xml:space="preserve">Пенсионное обеспечение </t>
  </si>
  <si>
    <t>Социальные обеспечение и иные выплаты населению</t>
  </si>
  <si>
    <t>5121062000</t>
  </si>
  <si>
    <t>Физическая культура и спорт</t>
  </si>
  <si>
    <t>1105</t>
  </si>
  <si>
    <t>Целевые программы муниципальных образований</t>
  </si>
  <si>
    <t>6400110715</t>
  </si>
  <si>
    <t>350</t>
  </si>
  <si>
    <t>Содержание спортивного комплекса</t>
  </si>
  <si>
    <t>Расходы по содержанию спортивного комплекса</t>
  </si>
  <si>
    <t xml:space="preserve">Уплата налога на имущество организаций </t>
  </si>
  <si>
    <t>Иные межбюджетные трансферты</t>
  </si>
  <si>
    <t>1403</t>
  </si>
  <si>
    <t>Безвозмездные перечисления бюджетам</t>
  </si>
  <si>
    <t>Перечисления другим бюджетам бюджетной системы Российской Федерации</t>
  </si>
  <si>
    <t>7100368240</t>
  </si>
  <si>
    <t>540</t>
  </si>
  <si>
    <t>8100368240</t>
  </si>
  <si>
    <t>Всего расходов:</t>
  </si>
  <si>
    <t>Хатит А.Б.</t>
  </si>
  <si>
    <t>источники внутреннего финансирования дефецитов бюджетов</t>
  </si>
  <si>
    <t xml:space="preserve">  Изменение остатков средств</t>
  </si>
  <si>
    <t>000 01 05 00 00 00 0000 000</t>
  </si>
  <si>
    <t xml:space="preserve">  Увеличение остатков средств бюджетов</t>
  </si>
  <si>
    <t xml:space="preserve">  Уменьшение остатков средств бюджетов</t>
  </si>
  <si>
    <t>Целевая программа «Календарь памятных дат и знаменательных событий
муниципального образования «Старобжегокайское сельское поселение»</t>
  </si>
  <si>
    <t xml:space="preserve">Целевая программа «Противодействии коррукции муниципального образования «Старобжегокайское сельское поселение» </t>
  </si>
  <si>
    <t>на 2019 год</t>
  </si>
  <si>
    <t xml:space="preserve">Целевая программа «Почетный гражданин муниципального образования «Старобжегокайское сельское поселение» </t>
  </si>
  <si>
    <t xml:space="preserve">от 27.05.2020 г.  № 145-4  </t>
  </si>
  <si>
    <t>от 27.05.2020 г.  № 145-4</t>
  </si>
  <si>
    <t>от</t>
  </si>
  <si>
    <t xml:space="preserve"> 000 1160700000 0000 140</t>
  </si>
  <si>
    <t xml:space="preserve"> 000 1160704010 0000 140</t>
  </si>
  <si>
    <t>Штрафы, неустойки, пени,уплаченные в соответствии с законом или договором в случае неисполнения или ненадлежащего исполнения обязательств перед муниципальным органом</t>
  </si>
  <si>
    <t>Штрафы, неустойки, пени,уплаченные в соответствии с законом или договором в случае неисполнения или ненадлежащего исполнения обязательств перед муниципальным органом, казеным учреждением</t>
  </si>
  <si>
    <t xml:space="preserve">  Штрафы, неустойки, пени,уплаченные в соответствии с законом или договором в случае неисполнения или ненадлежащего исполнения обязательств перед муниципальным органом, казеным учреждением</t>
  </si>
  <si>
    <t xml:space="preserve"> 000 2024516000 0000 150</t>
  </si>
  <si>
    <t xml:space="preserve">  Прочие дотации,  бюджетам сельских поселени</t>
  </si>
  <si>
    <t xml:space="preserve"> 000 2021999910 0000 150</t>
  </si>
  <si>
    <t>33</t>
  </si>
  <si>
    <t>130</t>
  </si>
  <si>
    <t xml:space="preserve"> 000 2024999910 0000 150</t>
  </si>
  <si>
    <t xml:space="preserve">    Дотации бюджетам сельских поселений на выравнивание бюджетной обеспеченности</t>
  </si>
  <si>
    <t xml:space="preserve">  </t>
  </si>
  <si>
    <t xml:space="preserve"> </t>
  </si>
  <si>
    <t>Прочие доходы от компенсации затрат бюджетов поселений</t>
  </si>
  <si>
    <t xml:space="preserve"> 000 1130299510 0000 130</t>
  </si>
  <si>
    <t>17665</t>
  </si>
  <si>
    <t>16885</t>
  </si>
  <si>
    <t>9119</t>
  </si>
  <si>
    <t>800</t>
  </si>
  <si>
    <t>843</t>
  </si>
  <si>
    <t>559</t>
  </si>
  <si>
    <t>88</t>
  </si>
  <si>
    <t>196</t>
  </si>
  <si>
    <t>1619</t>
  </si>
  <si>
    <t>1639</t>
  </si>
  <si>
    <t>822</t>
  </si>
  <si>
    <t>900</t>
  </si>
  <si>
    <t>907</t>
  </si>
  <si>
    <t>-85</t>
  </si>
  <si>
    <t>-94</t>
  </si>
  <si>
    <t>6640</t>
  </si>
  <si>
    <t>890</t>
  </si>
  <si>
    <t>384</t>
  </si>
  <si>
    <t>5750</t>
  </si>
  <si>
    <t>1150</t>
  </si>
  <si>
    <t>4600</t>
  </si>
  <si>
    <t>4528</t>
  </si>
  <si>
    <t>60</t>
  </si>
  <si>
    <t>8546</t>
  </si>
  <si>
    <t>398</t>
  </si>
  <si>
    <t>528</t>
  </si>
  <si>
    <t>293</t>
  </si>
  <si>
    <t>260</t>
  </si>
  <si>
    <t>7758</t>
  </si>
  <si>
    <t>7725</t>
  </si>
  <si>
    <t>Отчет об исполнении бюджета муниципального образования «Козетское сельское поселение» за 2022 год по доходам</t>
  </si>
  <si>
    <t>5857</t>
  </si>
  <si>
    <t>5473</t>
  </si>
  <si>
    <t>945</t>
  </si>
  <si>
    <t>8339</t>
  </si>
  <si>
    <t>Утвер.</t>
  </si>
  <si>
    <t>04.05.2023г. № 4-17</t>
  </si>
  <si>
    <t>МО "Козетское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</si>
</sst>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dd\.mm\.yyyy"/>
    <numFmt numFmtId="165" formatCode="#,##0.00_ ;\-#,##0.00"/>
    <numFmt numFmtId="166" formatCode="0.0%"/>
    <numFmt numFmtId="167" formatCode="_-* #,##0_р_._-;\-* #,##0_р_._-;_-* \-??_р_._-;_-@_-"/>
    <numFmt numFmtId="168" formatCode="_-* #,##0.0_р_._-;\-* #,##0.0_р_._-;_-* \-??_р_._-;_-@_-"/>
  </numFmts>
  <fonts count="3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Calibri"/>
      <family val="2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scheme val="minor"/>
    </font>
    <font>
      <b/>
      <sz val="9"/>
      <color rgb="FF000000"/>
      <name val="Arial Cyr"/>
    </font>
    <font>
      <sz val="9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2"/>
      <color indexed="9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27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178">
    <xf numFmtId="0" fontId="0" fillId="0" borderId="0" xfId="0"/>
    <xf numFmtId="0" fontId="0" fillId="0" borderId="0" xfId="0" applyProtection="1">
      <protection locked="0"/>
    </xf>
    <xf numFmtId="0" fontId="6" fillId="0" borderId="1" xfId="14" applyNumberFormat="1" applyProtection="1"/>
    <xf numFmtId="49" fontId="3" fillId="0" borderId="1" xfId="17" applyProtection="1"/>
    <xf numFmtId="49" fontId="3" fillId="0" borderId="1" xfId="48" applyProtection="1">
      <alignment horizontal="right"/>
    </xf>
    <xf numFmtId="0" fontId="3" fillId="0" borderId="1" xfId="73" applyNumberFormat="1" applyProtection="1">
      <alignment wrapText="1"/>
    </xf>
    <xf numFmtId="49" fontId="3" fillId="0" borderId="1" xfId="74" applyProtection="1">
      <alignment wrapText="1"/>
    </xf>
    <xf numFmtId="49" fontId="3" fillId="0" borderId="1" xfId="75" applyProtection="1">
      <alignment horizontal="center"/>
    </xf>
    <xf numFmtId="49" fontId="7" fillId="0" borderId="1" xfId="76" applyProtection="1"/>
    <xf numFmtId="0" fontId="13" fillId="0" borderId="1" xfId="1" applyNumberFormat="1" applyFont="1" applyProtection="1"/>
    <xf numFmtId="0" fontId="15" fillId="0" borderId="0" xfId="0" applyFont="1" applyProtection="1">
      <protection locked="0"/>
    </xf>
    <xf numFmtId="0" fontId="13" fillId="0" borderId="1" xfId="13" applyNumberFormat="1" applyFont="1" applyBorder="1" applyProtection="1">
      <alignment horizontal="right"/>
    </xf>
    <xf numFmtId="0" fontId="13" fillId="0" borderId="34" xfId="33" applyNumberFormat="1" applyFont="1" applyBorder="1" applyProtection="1">
      <alignment horizontal="center" vertical="center"/>
    </xf>
    <xf numFmtId="49" fontId="13" fillId="0" borderId="34" xfId="35" applyFont="1" applyBorder="1" applyProtection="1">
      <alignment horizontal="center" vertical="center"/>
    </xf>
    <xf numFmtId="0" fontId="13" fillId="0" borderId="34" xfId="31" applyNumberFormat="1" applyFont="1" applyBorder="1" applyProtection="1"/>
    <xf numFmtId="0" fontId="13" fillId="0" borderId="34" xfId="32" applyNumberFormat="1" applyFont="1" applyBorder="1" applyProtection="1"/>
    <xf numFmtId="0" fontId="13" fillId="0" borderId="1" xfId="6" applyNumberFormat="1" applyFont="1" applyBorder="1" applyProtection="1"/>
    <xf numFmtId="0" fontId="17" fillId="0" borderId="0" xfId="0" applyFont="1" applyFill="1"/>
    <xf numFmtId="0" fontId="14" fillId="0" borderId="0" xfId="0" applyFont="1" applyFill="1" applyAlignment="1">
      <alignment vertical="center"/>
    </xf>
    <xf numFmtId="0" fontId="18" fillId="0" borderId="0" xfId="0" applyFont="1" applyFill="1"/>
    <xf numFmtId="166" fontId="19" fillId="3" borderId="0" xfId="0" applyNumberFormat="1" applyFont="1" applyFill="1"/>
    <xf numFmtId="0" fontId="20" fillId="0" borderId="0" xfId="0" applyFont="1" applyProtection="1">
      <protection locked="0"/>
    </xf>
    <xf numFmtId="0" fontId="17" fillId="0" borderId="0" xfId="0" applyFont="1" applyAlignment="1">
      <alignment vertical="top" wrapText="1"/>
    </xf>
    <xf numFmtId="0" fontId="17" fillId="0" borderId="34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3" fillId="0" borderId="1" xfId="1" applyNumberFormat="1" applyFont="1" applyAlignment="1" applyProtection="1">
      <alignment horizontal="right"/>
    </xf>
    <xf numFmtId="0" fontId="1" fillId="0" borderId="1" xfId="1" applyNumberFormat="1" applyFont="1" applyProtection="1"/>
    <xf numFmtId="0" fontId="15" fillId="0" borderId="1" xfId="0" applyFont="1" applyBorder="1" applyAlignment="1" applyProtection="1">
      <protection locked="0"/>
    </xf>
    <xf numFmtId="0" fontId="5" fillId="0" borderId="1" xfId="2" applyNumberFormat="1" applyFont="1" applyBorder="1" applyAlignment="1" applyProtection="1"/>
    <xf numFmtId="0" fontId="13" fillId="0" borderId="1" xfId="2" applyFont="1" applyBorder="1" applyAlignment="1" applyProtection="1">
      <protection locked="0"/>
    </xf>
    <xf numFmtId="0" fontId="5" fillId="0" borderId="1" xfId="5" applyNumberFormat="1" applyFont="1" applyBorder="1" applyProtection="1"/>
    <xf numFmtId="0" fontId="15" fillId="0" borderId="1" xfId="0" applyFont="1" applyBorder="1" applyAlignment="1" applyProtection="1">
      <alignment horizontal="right"/>
      <protection locked="0"/>
    </xf>
    <xf numFmtId="0" fontId="1" fillId="0" borderId="1" xfId="1" applyNumberFormat="1" applyFont="1" applyBorder="1" applyProtection="1"/>
    <xf numFmtId="0" fontId="1" fillId="0" borderId="1" xfId="10" applyNumberFormat="1" applyFont="1" applyBorder="1" applyProtection="1"/>
    <xf numFmtId="0" fontId="1" fillId="0" borderId="1" xfId="11" applyNumberFormat="1" applyFont="1" applyBorder="1" applyProtection="1">
      <alignment horizontal="right"/>
    </xf>
    <xf numFmtId="164" fontId="1" fillId="0" borderId="1" xfId="15" applyNumberFormat="1" applyFont="1" applyBorder="1" applyProtection="1">
      <alignment horizontal="center"/>
    </xf>
    <xf numFmtId="0" fontId="22" fillId="0" borderId="1" xfId="0" applyFont="1" applyBorder="1" applyProtection="1">
      <protection locked="0"/>
    </xf>
    <xf numFmtId="0" fontId="15" fillId="0" borderId="0" xfId="0" applyFont="1" applyAlignment="1"/>
    <xf numFmtId="0" fontId="22" fillId="0" borderId="34" xfId="0" applyFont="1" applyBorder="1" applyProtection="1">
      <protection locked="0"/>
    </xf>
    <xf numFmtId="0" fontId="22" fillId="0" borderId="0" xfId="0" applyFont="1" applyProtection="1">
      <protection locked="0"/>
    </xf>
    <xf numFmtId="0" fontId="21" fillId="0" borderId="34" xfId="14" applyNumberFormat="1" applyFont="1" applyBorder="1" applyAlignment="1" applyProtection="1">
      <alignment horizontal="left" wrapText="1" indent="2"/>
    </xf>
    <xf numFmtId="0" fontId="25" fillId="0" borderId="34" xfId="34" applyNumberFormat="1" applyFont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 vertical="center" wrapText="1"/>
      <protection locked="0"/>
    </xf>
    <xf numFmtId="0" fontId="7" fillId="0" borderId="1" xfId="1" applyNumberFormat="1" applyFont="1" applyAlignment="1" applyProtection="1">
      <alignment horizontal="center" vertical="center" wrapText="1"/>
    </xf>
    <xf numFmtId="0" fontId="23" fillId="0" borderId="1" xfId="2" applyFont="1" applyBorder="1" applyAlignment="1" applyProtection="1">
      <alignment horizontal="center" vertical="center" wrapText="1"/>
      <protection locked="0"/>
    </xf>
    <xf numFmtId="0" fontId="23" fillId="0" borderId="1" xfId="5" applyNumberFormat="1" applyFont="1" applyBorder="1" applyAlignment="1" applyProtection="1">
      <alignment horizontal="center" vertical="center" wrapText="1"/>
    </xf>
    <xf numFmtId="0" fontId="7" fillId="0" borderId="1" xfId="10" applyNumberFormat="1" applyFont="1" applyBorder="1" applyAlignment="1" applyProtection="1">
      <alignment horizontal="center" vertical="center" wrapText="1"/>
    </xf>
    <xf numFmtId="0" fontId="24" fillId="0" borderId="1" xfId="14" applyNumberFormat="1" applyFont="1" applyBorder="1" applyAlignment="1" applyProtection="1">
      <alignment horizontal="center" vertical="center" wrapText="1"/>
    </xf>
    <xf numFmtId="49" fontId="7" fillId="0" borderId="34" xfId="17" applyNumberFormat="1" applyFont="1" applyBorder="1" applyAlignment="1" applyProtection="1">
      <alignment horizontal="center" vertical="center" wrapText="1"/>
    </xf>
    <xf numFmtId="2" fontId="1" fillId="0" borderId="34" xfId="126" applyNumberFormat="1" applyFont="1" applyBorder="1" applyAlignment="1" applyProtection="1">
      <alignment horizontal="center" vertical="center" wrapText="1" shrinkToFit="1"/>
    </xf>
    <xf numFmtId="0" fontId="16" fillId="0" borderId="38" xfId="0" applyFont="1" applyFill="1" applyBorder="1" applyAlignment="1">
      <alignment horizontal="center" vertical="center" wrapText="1"/>
    </xf>
    <xf numFmtId="0" fontId="14" fillId="0" borderId="39" xfId="0" applyFont="1" applyFill="1" applyBorder="1" applyAlignment="1">
      <alignment horizontal="center" vertical="center" wrapText="1"/>
    </xf>
    <xf numFmtId="0" fontId="14" fillId="0" borderId="3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6" fillId="0" borderId="38" xfId="0" applyFont="1" applyFill="1" applyBorder="1" applyAlignment="1">
      <alignment horizontal="justify" vertical="center" wrapText="1"/>
    </xf>
    <xf numFmtId="49" fontId="16" fillId="0" borderId="38" xfId="0" applyNumberFormat="1" applyFont="1" applyFill="1" applyBorder="1" applyAlignment="1">
      <alignment horizontal="justify" vertical="center" wrapText="1"/>
    </xf>
    <xf numFmtId="167" fontId="16" fillId="0" borderId="38" xfId="0" applyNumberFormat="1" applyFont="1" applyFill="1" applyBorder="1" applyAlignment="1">
      <alignment horizontal="justify" vertical="center" wrapText="1"/>
    </xf>
    <xf numFmtId="0" fontId="0" fillId="0" borderId="0" xfId="0" applyFont="1" applyFill="1"/>
    <xf numFmtId="49" fontId="14" fillId="0" borderId="38" xfId="0" applyNumberFormat="1" applyFont="1" applyFill="1" applyBorder="1" applyAlignment="1">
      <alignment horizontal="justify" vertical="center" wrapText="1"/>
    </xf>
    <xf numFmtId="167" fontId="14" fillId="0" borderId="38" xfId="125" applyNumberFormat="1" applyFont="1" applyFill="1" applyBorder="1" applyAlignment="1" applyProtection="1">
      <alignment horizontal="justify" vertical="center" wrapText="1"/>
    </xf>
    <xf numFmtId="0" fontId="14" fillId="0" borderId="38" xfId="0" applyFont="1" applyFill="1" applyBorder="1" applyAlignment="1">
      <alignment horizontal="justify" vertical="center" wrapText="1"/>
    </xf>
    <xf numFmtId="167" fontId="16" fillId="0" borderId="38" xfId="125" applyNumberFormat="1" applyFont="1" applyFill="1" applyBorder="1" applyAlignment="1" applyProtection="1">
      <alignment horizontal="justify" vertical="center" wrapText="1"/>
    </xf>
    <xf numFmtId="167" fontId="14" fillId="0" borderId="38" xfId="0" applyNumberFormat="1" applyFont="1" applyFill="1" applyBorder="1" applyAlignment="1">
      <alignment horizontal="justify" vertical="center" wrapText="1"/>
    </xf>
    <xf numFmtId="0" fontId="14" fillId="0" borderId="38" xfId="0" applyFont="1" applyBorder="1" applyAlignment="1">
      <alignment wrapText="1"/>
    </xf>
    <xf numFmtId="0" fontId="0" fillId="0" borderId="38" xfId="0" applyFont="1" applyBorder="1" applyAlignment="1">
      <alignment wrapText="1"/>
    </xf>
    <xf numFmtId="0" fontId="0" fillId="0" borderId="38" xfId="0" applyFont="1" applyFill="1" applyBorder="1"/>
    <xf numFmtId="0" fontId="16" fillId="0" borderId="38" xfId="0" applyFont="1" applyBorder="1" applyAlignment="1">
      <alignment wrapText="1"/>
    </xf>
    <xf numFmtId="0" fontId="16" fillId="0" borderId="38" xfId="0" applyFont="1" applyBorder="1" applyAlignment="1">
      <alignment horizontal="justify" vertical="center" wrapText="1"/>
    </xf>
    <xf numFmtId="0" fontId="14" fillId="0" borderId="38" xfId="0" applyFont="1" applyBorder="1" applyAlignment="1">
      <alignment horizontal="justify" vertical="center" wrapText="1"/>
    </xf>
    <xf numFmtId="0" fontId="14" fillId="0" borderId="40" xfId="0" applyFont="1" applyFill="1" applyBorder="1" applyAlignment="1">
      <alignment horizontal="justify" vertical="center" wrapText="1"/>
    </xf>
    <xf numFmtId="0" fontId="14" fillId="0" borderId="41" xfId="0" applyFont="1" applyFill="1" applyBorder="1" applyAlignment="1">
      <alignment horizontal="justify" vertical="center" wrapText="1"/>
    </xf>
    <xf numFmtId="0" fontId="14" fillId="0" borderId="34" xfId="0" applyFont="1" applyFill="1" applyBorder="1" applyAlignment="1">
      <alignment horizontal="justify" vertical="center" wrapText="1"/>
    </xf>
    <xf numFmtId="49" fontId="14" fillId="0" borderId="42" xfId="0" applyNumberFormat="1" applyFont="1" applyFill="1" applyBorder="1" applyAlignment="1">
      <alignment horizontal="justify" vertical="center" wrapText="1"/>
    </xf>
    <xf numFmtId="0" fontId="14" fillId="0" borderId="39" xfId="0" applyFont="1" applyFill="1" applyBorder="1" applyAlignment="1">
      <alignment horizontal="justify" vertical="center" wrapText="1"/>
    </xf>
    <xf numFmtId="49" fontId="16" fillId="0" borderId="38" xfId="0" applyNumberFormat="1" applyFont="1" applyFill="1" applyBorder="1" applyAlignment="1">
      <alignment vertical="center" wrapText="1"/>
    </xf>
    <xf numFmtId="49" fontId="14" fillId="0" borderId="38" xfId="0" applyNumberFormat="1" applyFont="1" applyFill="1" applyBorder="1" applyAlignment="1">
      <alignment vertical="center" wrapText="1"/>
    </xf>
    <xf numFmtId="0" fontId="29" fillId="0" borderId="1" xfId="0" applyFont="1" applyFill="1" applyBorder="1"/>
    <xf numFmtId="168" fontId="19" fillId="3" borderId="0" xfId="0" applyNumberFormat="1" applyFont="1" applyFill="1"/>
    <xf numFmtId="168" fontId="14" fillId="0" borderId="38" xfId="0" applyNumberFormat="1" applyFont="1" applyFill="1" applyBorder="1" applyAlignment="1">
      <alignment horizontal="center" vertical="center" wrapText="1"/>
    </xf>
    <xf numFmtId="168" fontId="0" fillId="0" borderId="0" xfId="0" applyNumberFormat="1" applyFont="1" applyFill="1"/>
    <xf numFmtId="168" fontId="17" fillId="0" borderId="0" xfId="0" applyNumberFormat="1" applyFont="1" applyFill="1"/>
    <xf numFmtId="168" fontId="14" fillId="0" borderId="38" xfId="0" applyNumberFormat="1" applyFont="1" applyFill="1" applyBorder="1" applyAlignment="1">
      <alignment horizontal="justify" vertical="center" wrapText="1"/>
    </xf>
    <xf numFmtId="0" fontId="3" fillId="0" borderId="1" xfId="77" applyNumberFormat="1" applyBorder="1" applyProtection="1">
      <alignment horizontal="left"/>
    </xf>
    <xf numFmtId="49" fontId="3" fillId="0" borderId="1" xfId="78" applyBorder="1" applyProtection="1">
      <alignment horizontal="left"/>
    </xf>
    <xf numFmtId="0" fontId="3" fillId="0" borderId="1" xfId="79" applyNumberFormat="1" applyBorder="1" applyProtection="1">
      <alignment horizontal="center" shrinkToFit="1"/>
    </xf>
    <xf numFmtId="49" fontId="3" fillId="0" borderId="1" xfId="80" applyBorder="1" applyProtection="1">
      <alignment horizontal="center" vertical="center" shrinkToFit="1"/>
    </xf>
    <xf numFmtId="49" fontId="1" fillId="0" borderId="1" xfId="81" applyBorder="1" applyProtection="1">
      <alignment shrinkToFit="1"/>
    </xf>
    <xf numFmtId="49" fontId="3" fillId="0" borderId="1" xfId="82" applyBorder="1" applyProtection="1">
      <alignment horizontal="right"/>
    </xf>
    <xf numFmtId="0" fontId="3" fillId="0" borderId="34" xfId="33" applyNumberFormat="1" applyBorder="1" applyProtection="1">
      <alignment horizontal="center" vertical="center"/>
    </xf>
    <xf numFmtId="0" fontId="3" fillId="0" borderId="34" xfId="34" applyNumberFormat="1" applyBorder="1" applyProtection="1">
      <alignment horizontal="center" vertical="center"/>
    </xf>
    <xf numFmtId="0" fontId="6" fillId="0" borderId="34" xfId="72" applyNumberFormat="1" applyBorder="1" applyAlignment="1" applyProtection="1">
      <alignment horizontal="center" vertical="center" shrinkToFit="1"/>
    </xf>
    <xf numFmtId="49" fontId="3" fillId="0" borderId="34" xfId="67" applyNumberFormat="1" applyBorder="1" applyAlignment="1" applyProtection="1">
      <alignment horizontal="center" vertical="center" shrinkToFit="1"/>
    </xf>
    <xf numFmtId="0" fontId="3" fillId="0" borderId="34" xfId="59" applyNumberFormat="1" applyBorder="1" applyProtection="1">
      <alignment horizontal="left" wrapText="1"/>
    </xf>
    <xf numFmtId="0" fontId="3" fillId="0" borderId="34" xfId="77" applyNumberFormat="1" applyBorder="1" applyAlignment="1" applyProtection="1">
      <alignment horizontal="left" wrapText="1" indent="2"/>
    </xf>
    <xf numFmtId="0" fontId="3" fillId="0" borderId="34" xfId="85" applyNumberFormat="1" applyBorder="1" applyAlignment="1" applyProtection="1">
      <alignment horizontal="left" wrapText="1"/>
    </xf>
    <xf numFmtId="0" fontId="3" fillId="0" borderId="34" xfId="90" applyNumberFormat="1" applyBorder="1" applyAlignment="1" applyProtection="1">
      <alignment horizontal="left" wrapText="1" indent="2"/>
    </xf>
    <xf numFmtId="0" fontId="3" fillId="0" borderId="34" xfId="92" applyNumberFormat="1" applyBorder="1" applyAlignment="1" applyProtection="1">
      <alignment wrapText="1"/>
    </xf>
    <xf numFmtId="0" fontId="8" fillId="0" borderId="34" xfId="94" applyNumberFormat="1" applyBorder="1" applyAlignment="1" applyProtection="1"/>
    <xf numFmtId="0" fontId="8" fillId="0" borderId="34" xfId="95" applyNumberFormat="1" applyBorder="1" applyAlignment="1" applyProtection="1">
      <alignment wrapText="1"/>
    </xf>
    <xf numFmtId="0" fontId="3" fillId="0" borderId="34" xfId="96" applyNumberFormat="1" applyBorder="1" applyAlignment="1" applyProtection="1">
      <alignment horizontal="left" wrapText="1"/>
    </xf>
    <xf numFmtId="0" fontId="1" fillId="0" borderId="34" xfId="32" applyNumberFormat="1" applyBorder="1" applyAlignment="1" applyProtection="1">
      <alignment horizontal="left" wrapText="1"/>
    </xf>
    <xf numFmtId="0" fontId="3" fillId="0" borderId="34" xfId="78" applyNumberFormat="1" applyFont="1" applyBorder="1" applyAlignment="1" applyProtection="1">
      <alignment horizontal="center" vertical="center" shrinkToFit="1"/>
    </xf>
    <xf numFmtId="49" fontId="3" fillId="0" borderId="34" xfId="79" applyNumberFormat="1" applyFont="1" applyBorder="1" applyAlignment="1" applyProtection="1">
      <alignment horizontal="center" vertical="center"/>
    </xf>
    <xf numFmtId="4" fontId="3" fillId="0" borderId="34" xfId="35" applyNumberFormat="1" applyFont="1" applyBorder="1" applyAlignment="1" applyProtection="1">
      <alignment horizontal="right" shrinkToFit="1"/>
    </xf>
    <xf numFmtId="4" fontId="3" fillId="0" borderId="34" xfId="48" applyNumberFormat="1" applyFont="1" applyBorder="1" applyAlignment="1" applyProtection="1">
      <alignment horizontal="right" shrinkToFit="1"/>
    </xf>
    <xf numFmtId="0" fontId="3" fillId="0" borderId="34" xfId="83" applyNumberFormat="1" applyFont="1" applyBorder="1" applyProtection="1">
      <alignment horizontal="center" vertical="center" shrinkToFit="1"/>
    </xf>
    <xf numFmtId="49" fontId="3" fillId="0" borderId="34" xfId="84" applyNumberFormat="1" applyFont="1" applyBorder="1" applyProtection="1">
      <alignment horizontal="center" vertical="center"/>
    </xf>
    <xf numFmtId="165" fontId="3" fillId="0" borderId="34" xfId="80" applyNumberFormat="1" applyFont="1" applyBorder="1" applyAlignment="1" applyProtection="1">
      <alignment horizontal="right" vertical="center" shrinkToFit="1"/>
    </xf>
    <xf numFmtId="165" fontId="3" fillId="0" borderId="34" xfId="82" applyNumberFormat="1" applyFont="1" applyBorder="1" applyAlignment="1" applyProtection="1">
      <alignment horizontal="right" vertical="center" shrinkToFit="1"/>
    </xf>
    <xf numFmtId="4" fontId="3" fillId="0" borderId="34" xfId="88" applyNumberFormat="1" applyFont="1" applyBorder="1" applyAlignment="1" applyProtection="1">
      <alignment horizontal="right" shrinkToFit="1"/>
    </xf>
    <xf numFmtId="4" fontId="3" fillId="0" borderId="34" xfId="89" applyNumberFormat="1" applyFont="1" applyBorder="1" applyAlignment="1" applyProtection="1">
      <alignment horizontal="right" shrinkToFit="1"/>
    </xf>
    <xf numFmtId="49" fontId="3" fillId="0" borderId="34" xfId="97" applyNumberFormat="1" applyFont="1" applyBorder="1" applyAlignment="1" applyProtection="1">
      <alignment horizontal="center" shrinkToFit="1"/>
    </xf>
    <xf numFmtId="49" fontId="3" fillId="0" borderId="34" xfId="98" applyNumberFormat="1" applyFont="1" applyBorder="1" applyAlignment="1" applyProtection="1">
      <alignment horizontal="center" vertical="center" shrinkToFit="1"/>
    </xf>
    <xf numFmtId="0" fontId="0" fillId="0" borderId="38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left" vertical="top" wrapText="1"/>
    </xf>
    <xf numFmtId="167" fontId="0" fillId="0" borderId="38" xfId="125" applyNumberFormat="1" applyFont="1" applyFill="1" applyBorder="1" applyAlignment="1" applyProtection="1">
      <alignment horizontal="left" vertical="center"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wrapText="1"/>
    </xf>
    <xf numFmtId="0" fontId="18" fillId="0" borderId="38" xfId="0" applyFont="1" applyBorder="1" applyAlignment="1">
      <alignment vertical="center" wrapText="1"/>
    </xf>
    <xf numFmtId="0" fontId="18" fillId="0" borderId="38" xfId="0" applyFont="1" applyBorder="1" applyAlignment="1">
      <alignment vertical="center"/>
    </xf>
    <xf numFmtId="167" fontId="18" fillId="0" borderId="38" xfId="125" applyNumberFormat="1" applyFont="1" applyFill="1" applyBorder="1" applyAlignment="1" applyProtection="1">
      <alignment horizontal="left" vertical="center" wrapText="1"/>
    </xf>
    <xf numFmtId="0" fontId="0" fillId="0" borderId="1" xfId="0" applyFont="1" applyBorder="1" applyAlignment="1">
      <alignment vertical="top" wrapText="1"/>
    </xf>
    <xf numFmtId="0" fontId="0" fillId="0" borderId="0" xfId="0" applyFont="1" applyAlignment="1">
      <alignment vertical="top" wrapText="1"/>
    </xf>
    <xf numFmtId="167" fontId="0" fillId="0" borderId="1" xfId="0" applyNumberFormat="1" applyFont="1" applyBorder="1" applyAlignment="1">
      <alignment vertical="top" wrapText="1"/>
    </xf>
    <xf numFmtId="49" fontId="1" fillId="0" borderId="34" xfId="22" applyNumberFormat="1" applyFont="1" applyBorder="1" applyAlignment="1" applyProtection="1">
      <alignment horizontal="center" vertical="center" wrapText="1" shrinkToFit="1"/>
    </xf>
    <xf numFmtId="49" fontId="26" fillId="0" borderId="0" xfId="0" applyNumberFormat="1" applyFont="1" applyAlignment="1" applyProtection="1">
      <alignment horizontal="center" vertical="center" wrapText="1"/>
      <protection locked="0"/>
    </xf>
    <xf numFmtId="49" fontId="15" fillId="0" borderId="0" xfId="0" applyNumberFormat="1" applyFont="1" applyProtection="1">
      <protection locked="0"/>
    </xf>
    <xf numFmtId="0" fontId="15" fillId="0" borderId="0" xfId="0" applyNumberFormat="1" applyFont="1" applyProtection="1">
      <protection locked="0"/>
    </xf>
    <xf numFmtId="0" fontId="15" fillId="0" borderId="1" xfId="0" applyFont="1" applyBorder="1" applyAlignment="1" applyProtection="1">
      <alignment horizontal="left"/>
      <protection locked="0"/>
    </xf>
    <xf numFmtId="0" fontId="13" fillId="0" borderId="1" xfId="1" applyNumberFormat="1" applyFont="1" applyAlignment="1" applyProtection="1">
      <alignment horizontal="right"/>
    </xf>
    <xf numFmtId="0" fontId="13" fillId="0" borderId="1" xfId="2" applyFont="1" applyBorder="1" applyAlignment="1" applyProtection="1">
      <alignment horizontal="right"/>
      <protection locked="0"/>
    </xf>
    <xf numFmtId="0" fontId="13" fillId="0" borderId="34" xfId="29" applyNumberFormat="1" applyFont="1" applyBorder="1" applyAlignment="1" applyProtection="1">
      <alignment horizontal="center" vertical="center" wrapText="1"/>
    </xf>
    <xf numFmtId="0" fontId="13" fillId="0" borderId="34" xfId="29" applyFont="1" applyBorder="1" applyAlignment="1" applyProtection="1">
      <alignment horizontal="center" vertical="center" wrapText="1"/>
      <protection locked="0"/>
    </xf>
    <xf numFmtId="0" fontId="25" fillId="0" borderId="34" xfId="29" applyNumberFormat="1" applyFont="1" applyBorder="1" applyAlignment="1" applyProtection="1">
      <alignment horizontal="center" vertical="center" wrapText="1"/>
    </xf>
    <xf numFmtId="0" fontId="25" fillId="0" borderId="34" xfId="29" applyFont="1" applyBorder="1" applyAlignment="1" applyProtection="1">
      <alignment horizontal="center" vertical="center" wrapText="1"/>
      <protection locked="0"/>
    </xf>
    <xf numFmtId="49" fontId="13" fillId="0" borderId="34" xfId="30" applyFont="1" applyBorder="1" applyAlignment="1" applyProtection="1">
      <alignment horizontal="center" vertical="center" wrapText="1"/>
    </xf>
    <xf numFmtId="49" fontId="13" fillId="0" borderId="34" xfId="30" applyFont="1" applyBorder="1" applyAlignment="1" applyProtection="1">
      <alignment horizontal="center" vertical="center" wrapText="1"/>
      <protection locked="0"/>
    </xf>
    <xf numFmtId="49" fontId="13" fillId="0" borderId="34" xfId="30" applyNumberFormat="1" applyFont="1" applyBorder="1" applyAlignment="1" applyProtection="1">
      <alignment horizontal="center" vertical="center" wrapText="1"/>
    </xf>
    <xf numFmtId="0" fontId="30" fillId="0" borderId="0" xfId="0" applyFont="1" applyAlignment="1">
      <alignment horizontal="center" wrapText="1"/>
    </xf>
    <xf numFmtId="0" fontId="15" fillId="0" borderId="0" xfId="0" applyFont="1" applyAlignment="1" applyProtection="1">
      <alignment horizontal="center"/>
      <protection locked="0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/>
    </xf>
    <xf numFmtId="0" fontId="14" fillId="0" borderId="34" xfId="0" applyFont="1" applyFill="1" applyBorder="1" applyAlignment="1">
      <alignment horizontal="center" vertical="center" wrapText="1"/>
    </xf>
    <xf numFmtId="0" fontId="27" fillId="0" borderId="35" xfId="0" applyFont="1" applyFill="1" applyBorder="1" applyAlignment="1">
      <alignment horizontal="center" vertical="center" wrapText="1"/>
    </xf>
    <xf numFmtId="0" fontId="27" fillId="0" borderId="36" xfId="0" applyFont="1" applyFill="1" applyBorder="1" applyAlignment="1">
      <alignment horizontal="center" vertical="center" wrapText="1"/>
    </xf>
    <xf numFmtId="0" fontId="27" fillId="0" borderId="37" xfId="0" applyFont="1" applyFill="1" applyBorder="1" applyAlignment="1">
      <alignment horizontal="center" vertical="center" wrapText="1"/>
    </xf>
    <xf numFmtId="168" fontId="28" fillId="0" borderId="35" xfId="0" applyNumberFormat="1" applyFont="1" applyFill="1" applyBorder="1" applyAlignment="1">
      <alignment horizontal="center" vertical="center" wrapText="1"/>
    </xf>
    <xf numFmtId="168" fontId="28" fillId="0" borderId="36" xfId="0" applyNumberFormat="1" applyFont="1" applyFill="1" applyBorder="1" applyAlignment="1">
      <alignment horizontal="center" vertical="center" wrapText="1"/>
    </xf>
    <xf numFmtId="168" fontId="28" fillId="0" borderId="37" xfId="0" applyNumberFormat="1" applyFont="1" applyFill="1" applyBorder="1" applyAlignment="1">
      <alignment horizontal="center" vertical="center" wrapText="1"/>
    </xf>
    <xf numFmtId="0" fontId="14" fillId="0" borderId="35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>
      <alignment horizontal="center" vertical="center" wrapText="1"/>
    </xf>
    <xf numFmtId="0" fontId="14" fillId="0" borderId="37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right"/>
    </xf>
    <xf numFmtId="0" fontId="14" fillId="0" borderId="0" xfId="0" applyFont="1" applyAlignment="1">
      <alignment horizontal="right" vertical="center"/>
    </xf>
    <xf numFmtId="0" fontId="3" fillId="0" borderId="34" xfId="29" applyNumberFormat="1" applyBorder="1" applyProtection="1">
      <alignment horizontal="center" vertical="top" wrapText="1"/>
    </xf>
    <xf numFmtId="0" fontId="3" fillId="0" borderId="34" xfId="29" applyBorder="1">
      <alignment horizontal="center" vertical="top" wrapText="1"/>
    </xf>
    <xf numFmtId="0" fontId="20" fillId="0" borderId="1" xfId="0" applyFont="1" applyBorder="1" applyAlignment="1" applyProtection="1">
      <alignment horizontal="center"/>
      <protection locked="0"/>
    </xf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center" wrapText="1"/>
    </xf>
    <xf numFmtId="0" fontId="18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center" vertical="top" wrapText="1"/>
    </xf>
    <xf numFmtId="0" fontId="13" fillId="0" borderId="34" xfId="40" applyNumberFormat="1" applyFont="1" applyBorder="1" applyProtection="1">
      <alignment horizontal="left" wrapText="1"/>
    </xf>
    <xf numFmtId="49" fontId="25" fillId="0" borderId="34" xfId="42" applyNumberFormat="1" applyFont="1" applyBorder="1" applyAlignment="1" applyProtection="1">
      <alignment horizontal="center" vertical="center" wrapText="1"/>
    </xf>
    <xf numFmtId="49" fontId="13" fillId="0" borderId="34" xfId="22" applyNumberFormat="1" applyFont="1" applyBorder="1" applyAlignment="1" applyProtection="1">
      <alignment horizontal="center" vertical="center" wrapText="1" shrinkToFit="1"/>
    </xf>
    <xf numFmtId="2" fontId="13" fillId="0" borderId="34" xfId="126" applyNumberFormat="1" applyFont="1" applyBorder="1" applyAlignment="1" applyProtection="1">
      <alignment horizontal="center" vertical="center" wrapText="1" shrinkToFit="1"/>
    </xf>
    <xf numFmtId="0" fontId="13" fillId="0" borderId="34" xfId="44" applyNumberFormat="1" applyFont="1" applyBorder="1" applyAlignment="1" applyProtection="1">
      <alignment horizontal="left" wrapText="1" indent="1"/>
    </xf>
    <xf numFmtId="49" fontId="25" fillId="0" borderId="34" xfId="46" applyNumberFormat="1" applyFont="1" applyBorder="1" applyAlignment="1" applyProtection="1">
      <alignment horizontal="center" vertical="center" wrapText="1"/>
    </xf>
    <xf numFmtId="49" fontId="13" fillId="0" borderId="34" xfId="46" applyNumberFormat="1" applyFont="1" applyBorder="1" applyAlignment="1" applyProtection="1">
      <alignment horizontal="center" vertical="center" wrapText="1"/>
    </xf>
    <xf numFmtId="0" fontId="13" fillId="0" borderId="34" xfId="14" applyNumberFormat="1" applyFont="1" applyBorder="1" applyAlignment="1" applyProtection="1">
      <alignment horizontal="left" wrapText="1" indent="2"/>
    </xf>
    <xf numFmtId="49" fontId="25" fillId="0" borderId="34" xfId="17" applyNumberFormat="1" applyFont="1" applyBorder="1" applyAlignment="1" applyProtection="1">
      <alignment horizontal="center" vertical="center" wrapText="1"/>
    </xf>
    <xf numFmtId="49" fontId="4" fillId="0" borderId="34" xfId="22" applyNumberFormat="1" applyFont="1" applyBorder="1" applyAlignment="1" applyProtection="1">
      <alignment horizontal="center" vertical="center" wrapText="1" shrinkToFit="1"/>
    </xf>
  </cellXfs>
  <cellStyles count="127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Процентный" xfId="126" builtinId="5"/>
    <cellStyle name="Финансовый" xfId="1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tabSelected="1" view="pageBreakPreview" topLeftCell="A51" zoomScale="115" zoomScaleNormal="115" zoomScaleSheetLayoutView="115" workbookViewId="0">
      <selection activeCell="A17" sqref="A17"/>
    </sheetView>
  </sheetViews>
  <sheetFormatPr defaultColWidth="8.85546875" defaultRowHeight="12.75" x14ac:dyDescent="0.2"/>
  <cols>
    <col min="1" max="1" width="52.140625" style="10" customWidth="1"/>
    <col min="2" max="2" width="23.5703125" style="43" customWidth="1"/>
    <col min="3" max="4" width="11.7109375" style="10" customWidth="1"/>
    <col min="5" max="5" width="26.5703125" style="10" customWidth="1"/>
    <col min="6" max="6" width="8.85546875" style="10" hidden="1"/>
    <col min="7" max="16384" width="8.85546875" style="10"/>
  </cols>
  <sheetData>
    <row r="1" spans="1:10" ht="12" customHeight="1" x14ac:dyDescent="0.2">
      <c r="A1" s="27"/>
      <c r="B1" s="44"/>
      <c r="C1" s="9"/>
      <c r="D1" s="26"/>
      <c r="E1" s="130" t="s">
        <v>75</v>
      </c>
      <c r="F1" s="130"/>
      <c r="G1" s="28"/>
      <c r="H1" s="28"/>
      <c r="I1" s="28"/>
      <c r="J1" s="28"/>
    </row>
    <row r="2" spans="1:10" ht="14.1" customHeight="1" x14ac:dyDescent="0.2">
      <c r="A2" s="29"/>
      <c r="B2" s="45"/>
      <c r="C2" s="30"/>
      <c r="D2" s="131" t="s">
        <v>76</v>
      </c>
      <c r="E2" s="131"/>
      <c r="F2" s="131"/>
      <c r="G2" s="28"/>
      <c r="H2" s="28"/>
      <c r="I2" s="28"/>
      <c r="J2" s="28"/>
    </row>
    <row r="3" spans="1:10" ht="14.1" customHeight="1" x14ac:dyDescent="0.2">
      <c r="A3" s="31"/>
      <c r="B3" s="46"/>
      <c r="C3" s="16"/>
      <c r="D3" s="140" t="s">
        <v>355</v>
      </c>
      <c r="E3" s="140"/>
      <c r="F3" s="32"/>
      <c r="G3" s="28"/>
      <c r="H3" s="28"/>
      <c r="I3" s="28"/>
      <c r="J3" s="28"/>
    </row>
    <row r="4" spans="1:10" ht="14.1" customHeight="1" x14ac:dyDescent="0.2">
      <c r="A4" s="33"/>
      <c r="B4" s="47"/>
      <c r="D4" s="32" t="s">
        <v>301</v>
      </c>
      <c r="E4" s="129" t="s">
        <v>354</v>
      </c>
      <c r="F4" s="32"/>
    </row>
    <row r="5" spans="1:10" ht="14.1" customHeight="1" x14ac:dyDescent="0.2">
      <c r="A5" s="34"/>
      <c r="B5" s="48"/>
      <c r="C5" s="34"/>
      <c r="D5" s="34"/>
      <c r="E5" s="34"/>
      <c r="F5" s="35"/>
      <c r="G5" s="35"/>
      <c r="H5" s="36"/>
      <c r="I5" s="11"/>
      <c r="J5" s="37"/>
    </row>
    <row r="6" spans="1:10" ht="15.75" customHeight="1" x14ac:dyDescent="0.2">
      <c r="A6" s="139" t="s">
        <v>348</v>
      </c>
      <c r="B6" s="139"/>
      <c r="C6" s="139"/>
      <c r="D6" s="139"/>
      <c r="E6" s="139"/>
      <c r="F6" s="139"/>
      <c r="G6" s="38"/>
      <c r="H6" s="38"/>
      <c r="I6" s="38"/>
      <c r="J6" s="38"/>
    </row>
    <row r="7" spans="1:10" ht="12.95" customHeight="1" x14ac:dyDescent="0.2">
      <c r="A7" s="132" t="s">
        <v>0</v>
      </c>
      <c r="B7" s="134" t="s">
        <v>2</v>
      </c>
      <c r="C7" s="136" t="s">
        <v>353</v>
      </c>
      <c r="D7" s="136" t="s">
        <v>4</v>
      </c>
      <c r="E7" s="138" t="s">
        <v>73</v>
      </c>
      <c r="F7" s="14"/>
    </row>
    <row r="8" spans="1:10" ht="12" customHeight="1" x14ac:dyDescent="0.2">
      <c r="A8" s="133"/>
      <c r="B8" s="135"/>
      <c r="C8" s="137"/>
      <c r="D8" s="137"/>
      <c r="E8" s="138"/>
      <c r="F8" s="15"/>
    </row>
    <row r="9" spans="1:10" ht="14.25" customHeight="1" x14ac:dyDescent="0.2">
      <c r="A9" s="133"/>
      <c r="B9" s="135"/>
      <c r="C9" s="137"/>
      <c r="D9" s="137"/>
      <c r="E9" s="138"/>
      <c r="F9" s="15"/>
    </row>
    <row r="10" spans="1:10" ht="14.25" customHeight="1" x14ac:dyDescent="0.2">
      <c r="A10" s="12">
        <v>1</v>
      </c>
      <c r="B10" s="42">
        <v>2</v>
      </c>
      <c r="C10" s="13" t="s">
        <v>74</v>
      </c>
      <c r="D10" s="13" t="s">
        <v>6</v>
      </c>
      <c r="E10" s="13" t="s">
        <v>7</v>
      </c>
      <c r="F10" s="15"/>
    </row>
    <row r="11" spans="1:10" s="40" customFormat="1" ht="21.75" customHeight="1" x14ac:dyDescent="0.2">
      <c r="A11" s="168" t="s">
        <v>112</v>
      </c>
      <c r="B11" s="169" t="s">
        <v>113</v>
      </c>
      <c r="C11" s="170" t="s">
        <v>318</v>
      </c>
      <c r="D11" s="170" t="s">
        <v>319</v>
      </c>
      <c r="E11" s="171">
        <f>D11/C11*100</f>
        <v>95.584489102745536</v>
      </c>
      <c r="F11" s="39"/>
    </row>
    <row r="12" spans="1:10" s="40" customFormat="1" ht="15" customHeight="1" x14ac:dyDescent="0.2">
      <c r="A12" s="172" t="s">
        <v>114</v>
      </c>
      <c r="B12" s="173"/>
      <c r="C12" s="174"/>
      <c r="D12" s="174"/>
      <c r="E12" s="171"/>
      <c r="F12" s="39"/>
    </row>
    <row r="13" spans="1:10" s="40" customFormat="1" x14ac:dyDescent="0.2">
      <c r="A13" s="175" t="s">
        <v>11</v>
      </c>
      <c r="B13" s="176" t="s">
        <v>115</v>
      </c>
      <c r="C13" s="170" t="s">
        <v>320</v>
      </c>
      <c r="D13" s="170" t="s">
        <v>352</v>
      </c>
      <c r="E13" s="171">
        <f t="shared" ref="E13:E68" si="0">D13/C13*100</f>
        <v>91.446430529663331</v>
      </c>
      <c r="F13" s="39"/>
    </row>
    <row r="14" spans="1:10" s="40" customFormat="1" x14ac:dyDescent="0.2">
      <c r="A14" s="175" t="s">
        <v>19</v>
      </c>
      <c r="B14" s="176" t="s">
        <v>116</v>
      </c>
      <c r="C14" s="170" t="s">
        <v>321</v>
      </c>
      <c r="D14" s="170" t="s">
        <v>322</v>
      </c>
      <c r="E14" s="171">
        <f t="shared" si="0"/>
        <v>105.375</v>
      </c>
      <c r="F14" s="39"/>
    </row>
    <row r="15" spans="1:10" s="40" customFormat="1" x14ac:dyDescent="0.2">
      <c r="A15" s="175" t="s">
        <v>20</v>
      </c>
      <c r="B15" s="176" t="s">
        <v>117</v>
      </c>
      <c r="C15" s="170" t="s">
        <v>321</v>
      </c>
      <c r="D15" s="170" t="s">
        <v>322</v>
      </c>
      <c r="E15" s="171">
        <f t="shared" si="0"/>
        <v>105.375</v>
      </c>
      <c r="F15" s="39"/>
    </row>
    <row r="16" spans="1:10" s="40" customFormat="1" ht="63.75" x14ac:dyDescent="0.2">
      <c r="A16" s="175" t="s">
        <v>118</v>
      </c>
      <c r="B16" s="176" t="s">
        <v>119</v>
      </c>
      <c r="C16" s="170" t="s">
        <v>321</v>
      </c>
      <c r="D16" s="170" t="s">
        <v>323</v>
      </c>
      <c r="E16" s="171">
        <f t="shared" si="0"/>
        <v>69.875</v>
      </c>
      <c r="F16" s="39"/>
    </row>
    <row r="17" spans="1:6" s="40" customFormat="1" ht="100.15" customHeight="1" x14ac:dyDescent="0.2">
      <c r="A17" s="175" t="s">
        <v>21</v>
      </c>
      <c r="B17" s="176" t="s">
        <v>120</v>
      </c>
      <c r="C17" s="170" t="s">
        <v>12</v>
      </c>
      <c r="D17" s="170" t="s">
        <v>324</v>
      </c>
      <c r="E17" s="171"/>
      <c r="F17" s="39"/>
    </row>
    <row r="18" spans="1:6" s="40" customFormat="1" ht="38.25" x14ac:dyDescent="0.2">
      <c r="A18" s="175" t="s">
        <v>22</v>
      </c>
      <c r="B18" s="176" t="s">
        <v>121</v>
      </c>
      <c r="C18" s="170" t="s">
        <v>12</v>
      </c>
      <c r="D18" s="170" t="s">
        <v>325</v>
      </c>
      <c r="E18" s="171"/>
      <c r="F18" s="39"/>
    </row>
    <row r="19" spans="1:6" s="40" customFormat="1" ht="38.25" x14ac:dyDescent="0.2">
      <c r="A19" s="175" t="s">
        <v>13</v>
      </c>
      <c r="B19" s="176" t="s">
        <v>122</v>
      </c>
      <c r="C19" s="170" t="s">
        <v>326</v>
      </c>
      <c r="D19" s="170" t="s">
        <v>327</v>
      </c>
      <c r="E19" s="171">
        <f t="shared" si="0"/>
        <v>101.23533045089562</v>
      </c>
      <c r="F19" s="39"/>
    </row>
    <row r="20" spans="1:6" s="40" customFormat="1" ht="25.5" x14ac:dyDescent="0.2">
      <c r="A20" s="175" t="s">
        <v>14</v>
      </c>
      <c r="B20" s="176" t="s">
        <v>123</v>
      </c>
      <c r="C20" s="170" t="s">
        <v>326</v>
      </c>
      <c r="D20" s="170" t="s">
        <v>327</v>
      </c>
      <c r="E20" s="171">
        <f t="shared" si="0"/>
        <v>101.23533045089562</v>
      </c>
      <c r="F20" s="39"/>
    </row>
    <row r="21" spans="1:6" s="40" customFormat="1" ht="63.75" x14ac:dyDescent="0.2">
      <c r="A21" s="175" t="s">
        <v>15</v>
      </c>
      <c r="B21" s="176" t="s">
        <v>124</v>
      </c>
      <c r="C21" s="170" t="s">
        <v>321</v>
      </c>
      <c r="D21" s="170" t="s">
        <v>328</v>
      </c>
      <c r="E21" s="171">
        <f t="shared" si="0"/>
        <v>102.75000000000001</v>
      </c>
      <c r="F21" s="39"/>
    </row>
    <row r="22" spans="1:6" s="40" customFormat="1" ht="102" x14ac:dyDescent="0.2">
      <c r="A22" s="175" t="s">
        <v>125</v>
      </c>
      <c r="B22" s="176" t="s">
        <v>126</v>
      </c>
      <c r="C22" s="170" t="s">
        <v>321</v>
      </c>
      <c r="D22" s="170" t="s">
        <v>328</v>
      </c>
      <c r="E22" s="171">
        <f t="shared" si="0"/>
        <v>102.75000000000001</v>
      </c>
      <c r="F22" s="39"/>
    </row>
    <row r="23" spans="1:6" s="40" customFormat="1" ht="76.5" x14ac:dyDescent="0.2">
      <c r="A23" s="175" t="s">
        <v>16</v>
      </c>
      <c r="B23" s="176" t="s">
        <v>127</v>
      </c>
      <c r="C23" s="170" t="s">
        <v>6</v>
      </c>
      <c r="D23" s="170" t="s">
        <v>6</v>
      </c>
      <c r="E23" s="171">
        <f t="shared" si="0"/>
        <v>100</v>
      </c>
      <c r="F23" s="39"/>
    </row>
    <row r="24" spans="1:6" s="40" customFormat="1" ht="114.75" x14ac:dyDescent="0.2">
      <c r="A24" s="175" t="s">
        <v>128</v>
      </c>
      <c r="B24" s="176" t="s">
        <v>129</v>
      </c>
      <c r="C24" s="170" t="s">
        <v>6</v>
      </c>
      <c r="D24" s="170" t="s">
        <v>6</v>
      </c>
      <c r="E24" s="171">
        <f t="shared" si="0"/>
        <v>100</v>
      </c>
      <c r="F24" s="39"/>
    </row>
    <row r="25" spans="1:6" s="40" customFormat="1" ht="63.75" x14ac:dyDescent="0.2">
      <c r="A25" s="175" t="s">
        <v>17</v>
      </c>
      <c r="B25" s="176" t="s">
        <v>130</v>
      </c>
      <c r="C25" s="170" t="s">
        <v>329</v>
      </c>
      <c r="D25" s="170" t="s">
        <v>330</v>
      </c>
      <c r="E25" s="171">
        <f t="shared" si="0"/>
        <v>100.77777777777779</v>
      </c>
      <c r="F25" s="39"/>
    </row>
    <row r="26" spans="1:6" s="40" customFormat="1" ht="102" x14ac:dyDescent="0.2">
      <c r="A26" s="175" t="s">
        <v>131</v>
      </c>
      <c r="B26" s="176" t="s">
        <v>132</v>
      </c>
      <c r="C26" s="170" t="s">
        <v>329</v>
      </c>
      <c r="D26" s="170" t="s">
        <v>330</v>
      </c>
      <c r="E26" s="171">
        <f t="shared" si="0"/>
        <v>100.77777777777779</v>
      </c>
      <c r="F26" s="39"/>
    </row>
    <row r="27" spans="1:6" s="40" customFormat="1" ht="63.75" x14ac:dyDescent="0.2">
      <c r="A27" s="175" t="s">
        <v>18</v>
      </c>
      <c r="B27" s="176" t="s">
        <v>133</v>
      </c>
      <c r="C27" s="177" t="s">
        <v>331</v>
      </c>
      <c r="D27" s="170" t="s">
        <v>332</v>
      </c>
      <c r="E27" s="171">
        <f t="shared" si="0"/>
        <v>110.58823529411765</v>
      </c>
      <c r="F27" s="39"/>
    </row>
    <row r="28" spans="1:6" s="40" customFormat="1" ht="102" x14ac:dyDescent="0.2">
      <c r="A28" s="175" t="s">
        <v>134</v>
      </c>
      <c r="B28" s="176" t="s">
        <v>135</v>
      </c>
      <c r="C28" s="170" t="s">
        <v>331</v>
      </c>
      <c r="D28" s="170" t="s">
        <v>332</v>
      </c>
      <c r="E28" s="171">
        <f t="shared" si="0"/>
        <v>110.58823529411765</v>
      </c>
      <c r="F28" s="39"/>
    </row>
    <row r="29" spans="1:6" s="40" customFormat="1" x14ac:dyDescent="0.2">
      <c r="A29" s="175" t="s">
        <v>23</v>
      </c>
      <c r="B29" s="176" t="s">
        <v>136</v>
      </c>
      <c r="C29" s="170"/>
      <c r="D29" s="170"/>
      <c r="E29" s="171" t="e">
        <f t="shared" si="0"/>
        <v>#DIV/0!</v>
      </c>
      <c r="F29" s="39"/>
    </row>
    <row r="30" spans="1:6" s="40" customFormat="1" x14ac:dyDescent="0.2">
      <c r="A30" s="175" t="s">
        <v>24</v>
      </c>
      <c r="B30" s="176" t="s">
        <v>137</v>
      </c>
      <c r="C30" s="170"/>
      <c r="D30" s="170"/>
      <c r="E30" s="171" t="e">
        <f t="shared" si="0"/>
        <v>#DIV/0!</v>
      </c>
      <c r="F30" s="39"/>
    </row>
    <row r="31" spans="1:6" s="40" customFormat="1" x14ac:dyDescent="0.2">
      <c r="A31" s="175" t="s">
        <v>24</v>
      </c>
      <c r="B31" s="176" t="s">
        <v>138</v>
      </c>
      <c r="C31" s="170"/>
      <c r="D31" s="170"/>
      <c r="E31" s="171" t="e">
        <f t="shared" si="0"/>
        <v>#DIV/0!</v>
      </c>
      <c r="F31" s="39"/>
    </row>
    <row r="32" spans="1:6" s="40" customFormat="1" x14ac:dyDescent="0.2">
      <c r="A32" s="175" t="s">
        <v>25</v>
      </c>
      <c r="B32" s="176" t="s">
        <v>139</v>
      </c>
      <c r="C32" s="170" t="s">
        <v>333</v>
      </c>
      <c r="D32" s="170" t="s">
        <v>349</v>
      </c>
      <c r="E32" s="171">
        <f t="shared" si="0"/>
        <v>88.2078313253012</v>
      </c>
      <c r="F32" s="39"/>
    </row>
    <row r="33" spans="1:6" s="40" customFormat="1" x14ac:dyDescent="0.2">
      <c r="A33" s="175" t="s">
        <v>26</v>
      </c>
      <c r="B33" s="176" t="s">
        <v>140</v>
      </c>
      <c r="C33" s="170" t="s">
        <v>334</v>
      </c>
      <c r="D33" s="170" t="s">
        <v>335</v>
      </c>
      <c r="E33" s="171">
        <f t="shared" si="0"/>
        <v>43.146067415730336</v>
      </c>
      <c r="F33" s="39"/>
    </row>
    <row r="34" spans="1:6" s="40" customFormat="1" ht="38.25" x14ac:dyDescent="0.2">
      <c r="A34" s="175" t="s">
        <v>27</v>
      </c>
      <c r="B34" s="176" t="s">
        <v>141</v>
      </c>
      <c r="C34" s="170" t="s">
        <v>334</v>
      </c>
      <c r="D34" s="170" t="s">
        <v>335</v>
      </c>
      <c r="E34" s="171">
        <f t="shared" si="0"/>
        <v>43.146067415730336</v>
      </c>
      <c r="F34" s="39"/>
    </row>
    <row r="35" spans="1:6" s="40" customFormat="1" x14ac:dyDescent="0.2">
      <c r="A35" s="175" t="s">
        <v>28</v>
      </c>
      <c r="B35" s="176" t="s">
        <v>142</v>
      </c>
      <c r="C35" s="170" t="s">
        <v>336</v>
      </c>
      <c r="D35" s="170" t="s">
        <v>350</v>
      </c>
      <c r="E35" s="171">
        <f t="shared" si="0"/>
        <v>95.182608695652178</v>
      </c>
      <c r="F35" s="39"/>
    </row>
    <row r="36" spans="1:6" s="40" customFormat="1" x14ac:dyDescent="0.2">
      <c r="A36" s="175" t="s">
        <v>29</v>
      </c>
      <c r="B36" s="176" t="s">
        <v>143</v>
      </c>
      <c r="C36" s="170" t="s">
        <v>337</v>
      </c>
      <c r="D36" s="170" t="s">
        <v>351</v>
      </c>
      <c r="E36" s="171">
        <f t="shared" si="0"/>
        <v>82.173913043478265</v>
      </c>
      <c r="F36" s="39"/>
    </row>
    <row r="37" spans="1:6" s="40" customFormat="1" ht="25.5" x14ac:dyDescent="0.2">
      <c r="A37" s="175" t="s">
        <v>30</v>
      </c>
      <c r="B37" s="176" t="s">
        <v>144</v>
      </c>
      <c r="C37" s="170" t="s">
        <v>337</v>
      </c>
      <c r="D37" s="170" t="s">
        <v>351</v>
      </c>
      <c r="E37" s="171">
        <f t="shared" si="0"/>
        <v>82.173913043478265</v>
      </c>
      <c r="F37" s="39"/>
    </row>
    <row r="38" spans="1:6" s="40" customFormat="1" x14ac:dyDescent="0.2">
      <c r="A38" s="175" t="s">
        <v>31</v>
      </c>
      <c r="B38" s="176" t="s">
        <v>145</v>
      </c>
      <c r="C38" s="170" t="s">
        <v>338</v>
      </c>
      <c r="D38" s="170" t="s">
        <v>339</v>
      </c>
      <c r="E38" s="171">
        <f t="shared" si="0"/>
        <v>98.434782608695642</v>
      </c>
      <c r="F38" s="39"/>
    </row>
    <row r="39" spans="1:6" s="40" customFormat="1" ht="38.25" x14ac:dyDescent="0.2">
      <c r="A39" s="175" t="s">
        <v>32</v>
      </c>
      <c r="B39" s="176" t="s">
        <v>146</v>
      </c>
      <c r="C39" s="170" t="s">
        <v>338</v>
      </c>
      <c r="D39" s="170" t="s">
        <v>339</v>
      </c>
      <c r="E39" s="171">
        <f t="shared" si="0"/>
        <v>98.434782608695642</v>
      </c>
      <c r="F39" s="39"/>
    </row>
    <row r="40" spans="1:6" s="40" customFormat="1" ht="38.25" x14ac:dyDescent="0.2">
      <c r="A40" s="175" t="s">
        <v>33</v>
      </c>
      <c r="B40" s="176" t="s">
        <v>147</v>
      </c>
      <c r="C40" s="170" t="s">
        <v>340</v>
      </c>
      <c r="D40" s="170"/>
      <c r="E40" s="171">
        <f t="shared" si="0"/>
        <v>0</v>
      </c>
      <c r="F40" s="39"/>
    </row>
    <row r="41" spans="1:6" s="40" customFormat="1" ht="76.5" x14ac:dyDescent="0.2">
      <c r="A41" s="175" t="s">
        <v>34</v>
      </c>
      <c r="B41" s="176" t="s">
        <v>148</v>
      </c>
      <c r="C41" s="170" t="s">
        <v>340</v>
      </c>
      <c r="D41" s="170"/>
      <c r="E41" s="171">
        <f t="shared" si="0"/>
        <v>0</v>
      </c>
      <c r="F41" s="39"/>
    </row>
    <row r="42" spans="1:6" s="40" customFormat="1" hidden="1" x14ac:dyDescent="0.2">
      <c r="A42" s="175"/>
      <c r="B42" s="176"/>
      <c r="C42" s="170"/>
      <c r="D42" s="170"/>
      <c r="E42" s="171"/>
      <c r="F42" s="39"/>
    </row>
    <row r="43" spans="1:6" s="40" customFormat="1" ht="63.75" x14ac:dyDescent="0.2">
      <c r="A43" s="175" t="s">
        <v>35</v>
      </c>
      <c r="B43" s="176" t="s">
        <v>149</v>
      </c>
      <c r="C43" s="170"/>
      <c r="D43" s="170"/>
      <c r="E43" s="171"/>
      <c r="F43" s="39"/>
    </row>
    <row r="44" spans="1:6" s="40" customFormat="1" ht="76.5" x14ac:dyDescent="0.2">
      <c r="A44" s="175" t="s">
        <v>36</v>
      </c>
      <c r="B44" s="176" t="s">
        <v>150</v>
      </c>
      <c r="C44" s="170"/>
      <c r="D44" s="170"/>
      <c r="E44" s="171"/>
      <c r="F44" s="39"/>
    </row>
    <row r="45" spans="1:6" s="40" customFormat="1" ht="25.5" x14ac:dyDescent="0.2">
      <c r="A45" s="175" t="s">
        <v>316</v>
      </c>
      <c r="B45" s="176" t="s">
        <v>317</v>
      </c>
      <c r="C45" s="170"/>
      <c r="D45" s="170"/>
      <c r="E45" s="171"/>
      <c r="F45" s="39"/>
    </row>
    <row r="46" spans="1:6" s="40" customFormat="1" x14ac:dyDescent="0.2">
      <c r="A46" s="175" t="s">
        <v>37</v>
      </c>
      <c r="B46" s="176" t="s">
        <v>151</v>
      </c>
      <c r="C46" s="170"/>
      <c r="D46" s="170"/>
      <c r="E46" s="171"/>
      <c r="F46" s="39"/>
    </row>
    <row r="47" spans="1:6" s="40" customFormat="1" ht="51" x14ac:dyDescent="0.2">
      <c r="A47" s="175" t="s">
        <v>304</v>
      </c>
      <c r="B47" s="176" t="s">
        <v>302</v>
      </c>
      <c r="C47" s="170"/>
      <c r="D47" s="170"/>
      <c r="E47" s="171">
        <v>100</v>
      </c>
      <c r="F47" s="39"/>
    </row>
    <row r="48" spans="1:6" s="40" customFormat="1" ht="51" x14ac:dyDescent="0.2">
      <c r="A48" s="175" t="s">
        <v>306</v>
      </c>
      <c r="B48" s="176" t="s">
        <v>303</v>
      </c>
      <c r="C48" s="170"/>
      <c r="D48" s="170"/>
      <c r="E48" s="171">
        <v>100</v>
      </c>
      <c r="F48" s="39"/>
    </row>
    <row r="49" spans="1:6" s="40" customFormat="1" ht="51" x14ac:dyDescent="0.2">
      <c r="A49" s="175" t="s">
        <v>305</v>
      </c>
      <c r="B49" s="176" t="s">
        <v>152</v>
      </c>
      <c r="C49" s="170" t="s">
        <v>12</v>
      </c>
      <c r="D49" s="170"/>
      <c r="E49" s="171"/>
      <c r="F49" s="39"/>
    </row>
    <row r="50" spans="1:6" s="40" customFormat="1" ht="38.25" x14ac:dyDescent="0.2">
      <c r="A50" s="175" t="s">
        <v>38</v>
      </c>
      <c r="B50" s="176" t="s">
        <v>153</v>
      </c>
      <c r="C50" s="170" t="s">
        <v>12</v>
      </c>
      <c r="D50" s="170"/>
      <c r="E50" s="171"/>
      <c r="F50" s="39"/>
    </row>
    <row r="51" spans="1:6" s="40" customFormat="1" x14ac:dyDescent="0.2">
      <c r="A51" s="175" t="s">
        <v>39</v>
      </c>
      <c r="B51" s="176" t="s">
        <v>154</v>
      </c>
      <c r="C51" s="170" t="s">
        <v>12</v>
      </c>
      <c r="D51" s="170"/>
      <c r="E51" s="171"/>
      <c r="F51" s="39"/>
    </row>
    <row r="52" spans="1:6" s="40" customFormat="1" x14ac:dyDescent="0.2">
      <c r="A52" s="175" t="s">
        <v>40</v>
      </c>
      <c r="B52" s="176" t="s">
        <v>155</v>
      </c>
      <c r="C52" s="170" t="s">
        <v>12</v>
      </c>
      <c r="D52" s="170"/>
      <c r="E52" s="171"/>
      <c r="F52" s="39"/>
    </row>
    <row r="53" spans="1:6" s="40" customFormat="1" ht="25.5" x14ac:dyDescent="0.2">
      <c r="A53" s="175" t="s">
        <v>41</v>
      </c>
      <c r="B53" s="176" t="s">
        <v>156</v>
      </c>
      <c r="C53" s="170" t="s">
        <v>12</v>
      </c>
      <c r="D53" s="170"/>
      <c r="E53" s="171"/>
      <c r="F53" s="39"/>
    </row>
    <row r="54" spans="1:6" s="40" customFormat="1" x14ac:dyDescent="0.2">
      <c r="A54" s="175" t="s">
        <v>157</v>
      </c>
      <c r="B54" s="176" t="s">
        <v>158</v>
      </c>
      <c r="C54" s="170" t="s">
        <v>12</v>
      </c>
      <c r="D54" s="170"/>
      <c r="E54" s="171"/>
      <c r="F54" s="39"/>
    </row>
    <row r="55" spans="1:6" s="40" customFormat="1" ht="25.5" x14ac:dyDescent="0.2">
      <c r="A55" s="175" t="s">
        <v>159</v>
      </c>
      <c r="B55" s="176" t="s">
        <v>160</v>
      </c>
      <c r="C55" s="170" t="s">
        <v>12</v>
      </c>
      <c r="D55" s="170"/>
      <c r="E55" s="171"/>
      <c r="F55" s="39"/>
    </row>
    <row r="56" spans="1:6" s="40" customFormat="1" x14ac:dyDescent="0.2">
      <c r="A56" s="175" t="s">
        <v>42</v>
      </c>
      <c r="B56" s="176" t="s">
        <v>161</v>
      </c>
      <c r="C56" s="170" t="s">
        <v>341</v>
      </c>
      <c r="D56" s="170" t="s">
        <v>341</v>
      </c>
      <c r="E56" s="171">
        <f t="shared" si="0"/>
        <v>100</v>
      </c>
      <c r="F56" s="39"/>
    </row>
    <row r="57" spans="1:6" s="40" customFormat="1" ht="38.25" x14ac:dyDescent="0.2">
      <c r="A57" s="175" t="s">
        <v>43</v>
      </c>
      <c r="B57" s="176" t="s">
        <v>162</v>
      </c>
      <c r="C57" s="170" t="s">
        <v>341</v>
      </c>
      <c r="D57" s="170" t="s">
        <v>341</v>
      </c>
      <c r="E57" s="171">
        <f t="shared" si="0"/>
        <v>100</v>
      </c>
      <c r="F57" s="39"/>
    </row>
    <row r="58" spans="1:6" s="40" customFormat="1" ht="25.5" x14ac:dyDescent="0.2">
      <c r="A58" s="175" t="s">
        <v>44</v>
      </c>
      <c r="B58" s="176" t="s">
        <v>163</v>
      </c>
      <c r="C58" s="170" t="s">
        <v>343</v>
      </c>
      <c r="D58" s="170" t="s">
        <v>343</v>
      </c>
      <c r="E58" s="171">
        <f t="shared" si="0"/>
        <v>100</v>
      </c>
      <c r="F58" s="39"/>
    </row>
    <row r="59" spans="1:6" s="40" customFormat="1" ht="25.5" x14ac:dyDescent="0.2">
      <c r="A59" s="175" t="s">
        <v>313</v>
      </c>
      <c r="B59" s="176" t="s">
        <v>164</v>
      </c>
      <c r="C59" s="170" t="s">
        <v>342</v>
      </c>
      <c r="D59" s="170" t="s">
        <v>342</v>
      </c>
      <c r="E59" s="171">
        <f t="shared" si="0"/>
        <v>100</v>
      </c>
      <c r="F59" s="39"/>
    </row>
    <row r="60" spans="1:6" s="40" customFormat="1" x14ac:dyDescent="0.2">
      <c r="A60" s="175" t="s">
        <v>308</v>
      </c>
      <c r="B60" s="176" t="s">
        <v>309</v>
      </c>
      <c r="C60" s="170" t="s">
        <v>311</v>
      </c>
      <c r="D60" s="170" t="s">
        <v>311</v>
      </c>
      <c r="E60" s="171">
        <f t="shared" si="0"/>
        <v>100</v>
      </c>
      <c r="F60" s="39"/>
    </row>
    <row r="61" spans="1:6" s="40" customFormat="1" ht="25.5" x14ac:dyDescent="0.2">
      <c r="A61" s="175" t="s">
        <v>45</v>
      </c>
      <c r="B61" s="176" t="s">
        <v>165</v>
      </c>
      <c r="C61" s="170" t="s">
        <v>344</v>
      </c>
      <c r="D61" s="170" t="s">
        <v>344</v>
      </c>
      <c r="E61" s="171">
        <f t="shared" si="0"/>
        <v>100</v>
      </c>
      <c r="F61" s="39"/>
    </row>
    <row r="62" spans="1:6" s="40" customFormat="1" ht="38.25" x14ac:dyDescent="0.2">
      <c r="A62" s="175" t="s">
        <v>46</v>
      </c>
      <c r="B62" s="176" t="s">
        <v>166</v>
      </c>
      <c r="C62" s="170" t="s">
        <v>310</v>
      </c>
      <c r="D62" s="170" t="s">
        <v>310</v>
      </c>
      <c r="E62" s="171">
        <f t="shared" si="0"/>
        <v>100</v>
      </c>
      <c r="F62" s="39"/>
    </row>
    <row r="63" spans="1:6" s="40" customFormat="1" ht="38.25" x14ac:dyDescent="0.2">
      <c r="A63" s="175" t="s">
        <v>47</v>
      </c>
      <c r="B63" s="176" t="s">
        <v>167</v>
      </c>
      <c r="C63" s="170" t="s">
        <v>310</v>
      </c>
      <c r="D63" s="170" t="s">
        <v>310</v>
      </c>
      <c r="E63" s="171">
        <f t="shared" si="0"/>
        <v>100</v>
      </c>
      <c r="F63" s="39"/>
    </row>
    <row r="64" spans="1:6" s="40" customFormat="1" ht="38.25" x14ac:dyDescent="0.2">
      <c r="A64" s="175" t="s">
        <v>48</v>
      </c>
      <c r="B64" s="176" t="s">
        <v>168</v>
      </c>
      <c r="C64" s="170" t="s">
        <v>345</v>
      </c>
      <c r="D64" s="170" t="s">
        <v>345</v>
      </c>
      <c r="E64" s="171">
        <f t="shared" si="0"/>
        <v>100</v>
      </c>
      <c r="F64" s="39"/>
    </row>
    <row r="65" spans="1:6" s="40" customFormat="1" ht="38.25" x14ac:dyDescent="0.2">
      <c r="A65" s="175" t="s">
        <v>49</v>
      </c>
      <c r="B65" s="176" t="s">
        <v>169</v>
      </c>
      <c r="C65" s="170" t="s">
        <v>345</v>
      </c>
      <c r="D65" s="170" t="s">
        <v>345</v>
      </c>
      <c r="E65" s="171">
        <f t="shared" si="0"/>
        <v>100</v>
      </c>
      <c r="F65" s="39"/>
    </row>
    <row r="66" spans="1:6" s="40" customFormat="1" x14ac:dyDescent="0.2">
      <c r="A66" s="175" t="s">
        <v>50</v>
      </c>
      <c r="B66" s="176" t="s">
        <v>170</v>
      </c>
      <c r="C66" s="170"/>
      <c r="D66" s="170"/>
      <c r="E66" s="171"/>
      <c r="F66" s="39"/>
    </row>
    <row r="67" spans="1:6" s="40" customFormat="1" ht="25.5" x14ac:dyDescent="0.2">
      <c r="A67" s="175" t="s">
        <v>171</v>
      </c>
      <c r="B67" s="176" t="s">
        <v>307</v>
      </c>
      <c r="C67" s="170"/>
      <c r="D67" s="170"/>
      <c r="E67" s="171"/>
      <c r="F67" s="39"/>
    </row>
    <row r="68" spans="1:6" s="40" customFormat="1" ht="25.5" x14ac:dyDescent="0.2">
      <c r="A68" s="175" t="s">
        <v>172</v>
      </c>
      <c r="B68" s="176" t="s">
        <v>312</v>
      </c>
      <c r="C68" s="170" t="s">
        <v>346</v>
      </c>
      <c r="D68" s="170" t="s">
        <v>347</v>
      </c>
      <c r="E68" s="171">
        <f t="shared" si="0"/>
        <v>99.574632637277645</v>
      </c>
      <c r="F68" s="39"/>
    </row>
    <row r="69" spans="1:6" x14ac:dyDescent="0.2">
      <c r="A69" s="41" t="s">
        <v>314</v>
      </c>
      <c r="B69" s="49" t="s">
        <v>315</v>
      </c>
      <c r="C69" s="125"/>
      <c r="D69" s="125"/>
      <c r="E69" s="50"/>
      <c r="F69" s="39"/>
    </row>
    <row r="70" spans="1:6" x14ac:dyDescent="0.2">
      <c r="B70" s="126"/>
      <c r="C70" s="127"/>
      <c r="D70" s="127"/>
      <c r="E70" s="128"/>
    </row>
    <row r="71" spans="1:6" x14ac:dyDescent="0.2">
      <c r="B71" s="126"/>
      <c r="C71" s="127"/>
      <c r="D71" s="127"/>
    </row>
    <row r="72" spans="1:6" x14ac:dyDescent="0.2">
      <c r="B72" s="126"/>
      <c r="C72" s="127"/>
      <c r="D72" s="127"/>
    </row>
    <row r="73" spans="1:6" x14ac:dyDescent="0.2">
      <c r="B73" s="126"/>
      <c r="C73" s="127"/>
      <c r="D73" s="127"/>
    </row>
    <row r="74" spans="1:6" x14ac:dyDescent="0.2">
      <c r="B74" s="126"/>
      <c r="C74" s="127"/>
      <c r="D74" s="127"/>
    </row>
    <row r="75" spans="1:6" x14ac:dyDescent="0.2">
      <c r="B75" s="126"/>
      <c r="C75" s="127"/>
      <c r="D75" s="127"/>
    </row>
    <row r="76" spans="1:6" x14ac:dyDescent="0.2">
      <c r="B76" s="126"/>
      <c r="C76" s="127"/>
      <c r="D76" s="127"/>
    </row>
    <row r="77" spans="1:6" x14ac:dyDescent="0.2">
      <c r="B77" s="126"/>
      <c r="C77" s="127"/>
      <c r="D77" s="127"/>
    </row>
    <row r="78" spans="1:6" x14ac:dyDescent="0.2">
      <c r="B78" s="126"/>
      <c r="C78" s="127"/>
      <c r="D78" s="127"/>
    </row>
  </sheetData>
  <mergeCells count="9">
    <mergeCell ref="E1:F1"/>
    <mergeCell ref="D2:F2"/>
    <mergeCell ref="A7:A9"/>
    <mergeCell ref="B7:B9"/>
    <mergeCell ref="C7:C9"/>
    <mergeCell ref="D7:D9"/>
    <mergeCell ref="E7:E9"/>
    <mergeCell ref="A6:F6"/>
    <mergeCell ref="D3:E3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view="pageBreakPreview" zoomScale="130" zoomScaleNormal="130" zoomScaleSheetLayoutView="130" workbookViewId="0">
      <selection activeCell="I8" sqref="I8:I11"/>
    </sheetView>
  </sheetViews>
  <sheetFormatPr defaultColWidth="46.140625" defaultRowHeight="15.75" x14ac:dyDescent="0.25"/>
  <cols>
    <col min="1" max="1" width="46.140625" style="17" customWidth="1"/>
    <col min="2" max="2" width="7.140625" style="17" customWidth="1"/>
    <col min="3" max="3" width="5.5703125" style="17" bestFit="1" customWidth="1"/>
    <col min="4" max="4" width="5.42578125" style="17" bestFit="1" customWidth="1"/>
    <col min="5" max="5" width="12" style="17" customWidth="1"/>
    <col min="6" max="6" width="6.28515625" style="17" bestFit="1" customWidth="1"/>
    <col min="7" max="7" width="16.7109375" style="17" customWidth="1"/>
    <col min="8" max="8" width="13.140625" style="17" customWidth="1"/>
    <col min="9" max="9" width="12" style="81" customWidth="1"/>
    <col min="10" max="256" width="46.140625" style="17"/>
    <col min="257" max="257" width="46.140625" style="17" customWidth="1"/>
    <col min="258" max="258" width="8.85546875" style="17" customWidth="1"/>
    <col min="259" max="259" width="5.5703125" style="17" bestFit="1" customWidth="1"/>
    <col min="260" max="260" width="5.42578125" style="17" bestFit="1" customWidth="1"/>
    <col min="261" max="261" width="12" style="17" customWidth="1"/>
    <col min="262" max="262" width="6.28515625" style="17" bestFit="1" customWidth="1"/>
    <col min="263" max="263" width="13.42578125" style="17" bestFit="1" customWidth="1"/>
    <col min="264" max="264" width="10.5703125" style="17" bestFit="1" customWidth="1"/>
    <col min="265" max="265" width="9.28515625" style="17" bestFit="1" customWidth="1"/>
    <col min="266" max="512" width="46.140625" style="17"/>
    <col min="513" max="513" width="46.140625" style="17" customWidth="1"/>
    <col min="514" max="514" width="8.85546875" style="17" customWidth="1"/>
    <col min="515" max="515" width="5.5703125" style="17" bestFit="1" customWidth="1"/>
    <col min="516" max="516" width="5.42578125" style="17" bestFit="1" customWidth="1"/>
    <col min="517" max="517" width="12" style="17" customWidth="1"/>
    <col min="518" max="518" width="6.28515625" style="17" bestFit="1" customWidth="1"/>
    <col min="519" max="519" width="13.42578125" style="17" bestFit="1" customWidth="1"/>
    <col min="520" max="520" width="10.5703125" style="17" bestFit="1" customWidth="1"/>
    <col min="521" max="521" width="9.28515625" style="17" bestFit="1" customWidth="1"/>
    <col min="522" max="768" width="46.140625" style="17"/>
    <col min="769" max="769" width="46.140625" style="17" customWidth="1"/>
    <col min="770" max="770" width="8.85546875" style="17" customWidth="1"/>
    <col min="771" max="771" width="5.5703125" style="17" bestFit="1" customWidth="1"/>
    <col min="772" max="772" width="5.42578125" style="17" bestFit="1" customWidth="1"/>
    <col min="773" max="773" width="12" style="17" customWidth="1"/>
    <col min="774" max="774" width="6.28515625" style="17" bestFit="1" customWidth="1"/>
    <col min="775" max="775" width="13.42578125" style="17" bestFit="1" customWidth="1"/>
    <col min="776" max="776" width="10.5703125" style="17" bestFit="1" customWidth="1"/>
    <col min="777" max="777" width="9.28515625" style="17" bestFit="1" customWidth="1"/>
    <col min="778" max="1024" width="46.140625" style="17"/>
    <col min="1025" max="1025" width="46.140625" style="17" customWidth="1"/>
    <col min="1026" max="1026" width="8.85546875" style="17" customWidth="1"/>
    <col min="1027" max="1027" width="5.5703125" style="17" bestFit="1" customWidth="1"/>
    <col min="1028" max="1028" width="5.42578125" style="17" bestFit="1" customWidth="1"/>
    <col min="1029" max="1029" width="12" style="17" customWidth="1"/>
    <col min="1030" max="1030" width="6.28515625" style="17" bestFit="1" customWidth="1"/>
    <col min="1031" max="1031" width="13.42578125" style="17" bestFit="1" customWidth="1"/>
    <col min="1032" max="1032" width="10.5703125" style="17" bestFit="1" customWidth="1"/>
    <col min="1033" max="1033" width="9.28515625" style="17" bestFit="1" customWidth="1"/>
    <col min="1034" max="1280" width="46.140625" style="17"/>
    <col min="1281" max="1281" width="46.140625" style="17" customWidth="1"/>
    <col min="1282" max="1282" width="8.85546875" style="17" customWidth="1"/>
    <col min="1283" max="1283" width="5.5703125" style="17" bestFit="1" customWidth="1"/>
    <col min="1284" max="1284" width="5.42578125" style="17" bestFit="1" customWidth="1"/>
    <col min="1285" max="1285" width="12" style="17" customWidth="1"/>
    <col min="1286" max="1286" width="6.28515625" style="17" bestFit="1" customWidth="1"/>
    <col min="1287" max="1287" width="13.42578125" style="17" bestFit="1" customWidth="1"/>
    <col min="1288" max="1288" width="10.5703125" style="17" bestFit="1" customWidth="1"/>
    <col min="1289" max="1289" width="9.28515625" style="17" bestFit="1" customWidth="1"/>
    <col min="1290" max="1536" width="46.140625" style="17"/>
    <col min="1537" max="1537" width="46.140625" style="17" customWidth="1"/>
    <col min="1538" max="1538" width="8.85546875" style="17" customWidth="1"/>
    <col min="1539" max="1539" width="5.5703125" style="17" bestFit="1" customWidth="1"/>
    <col min="1540" max="1540" width="5.42578125" style="17" bestFit="1" customWidth="1"/>
    <col min="1541" max="1541" width="12" style="17" customWidth="1"/>
    <col min="1542" max="1542" width="6.28515625" style="17" bestFit="1" customWidth="1"/>
    <col min="1543" max="1543" width="13.42578125" style="17" bestFit="1" customWidth="1"/>
    <col min="1544" max="1544" width="10.5703125" style="17" bestFit="1" customWidth="1"/>
    <col min="1545" max="1545" width="9.28515625" style="17" bestFit="1" customWidth="1"/>
    <col min="1546" max="1792" width="46.140625" style="17"/>
    <col min="1793" max="1793" width="46.140625" style="17" customWidth="1"/>
    <col min="1794" max="1794" width="8.85546875" style="17" customWidth="1"/>
    <col min="1795" max="1795" width="5.5703125" style="17" bestFit="1" customWidth="1"/>
    <col min="1796" max="1796" width="5.42578125" style="17" bestFit="1" customWidth="1"/>
    <col min="1797" max="1797" width="12" style="17" customWidth="1"/>
    <col min="1798" max="1798" width="6.28515625" style="17" bestFit="1" customWidth="1"/>
    <col min="1799" max="1799" width="13.42578125" style="17" bestFit="1" customWidth="1"/>
    <col min="1800" max="1800" width="10.5703125" style="17" bestFit="1" customWidth="1"/>
    <col min="1801" max="1801" width="9.28515625" style="17" bestFit="1" customWidth="1"/>
    <col min="1802" max="2048" width="46.140625" style="17"/>
    <col min="2049" max="2049" width="46.140625" style="17" customWidth="1"/>
    <col min="2050" max="2050" width="8.85546875" style="17" customWidth="1"/>
    <col min="2051" max="2051" width="5.5703125" style="17" bestFit="1" customWidth="1"/>
    <col min="2052" max="2052" width="5.42578125" style="17" bestFit="1" customWidth="1"/>
    <col min="2053" max="2053" width="12" style="17" customWidth="1"/>
    <col min="2054" max="2054" width="6.28515625" style="17" bestFit="1" customWidth="1"/>
    <col min="2055" max="2055" width="13.42578125" style="17" bestFit="1" customWidth="1"/>
    <col min="2056" max="2056" width="10.5703125" style="17" bestFit="1" customWidth="1"/>
    <col min="2057" max="2057" width="9.28515625" style="17" bestFit="1" customWidth="1"/>
    <col min="2058" max="2304" width="46.140625" style="17"/>
    <col min="2305" max="2305" width="46.140625" style="17" customWidth="1"/>
    <col min="2306" max="2306" width="8.85546875" style="17" customWidth="1"/>
    <col min="2307" max="2307" width="5.5703125" style="17" bestFit="1" customWidth="1"/>
    <col min="2308" max="2308" width="5.42578125" style="17" bestFit="1" customWidth="1"/>
    <col min="2309" max="2309" width="12" style="17" customWidth="1"/>
    <col min="2310" max="2310" width="6.28515625" style="17" bestFit="1" customWidth="1"/>
    <col min="2311" max="2311" width="13.42578125" style="17" bestFit="1" customWidth="1"/>
    <col min="2312" max="2312" width="10.5703125" style="17" bestFit="1" customWidth="1"/>
    <col min="2313" max="2313" width="9.28515625" style="17" bestFit="1" customWidth="1"/>
    <col min="2314" max="2560" width="46.140625" style="17"/>
    <col min="2561" max="2561" width="46.140625" style="17" customWidth="1"/>
    <col min="2562" max="2562" width="8.85546875" style="17" customWidth="1"/>
    <col min="2563" max="2563" width="5.5703125" style="17" bestFit="1" customWidth="1"/>
    <col min="2564" max="2564" width="5.42578125" style="17" bestFit="1" customWidth="1"/>
    <col min="2565" max="2565" width="12" style="17" customWidth="1"/>
    <col min="2566" max="2566" width="6.28515625" style="17" bestFit="1" customWidth="1"/>
    <col min="2567" max="2567" width="13.42578125" style="17" bestFit="1" customWidth="1"/>
    <col min="2568" max="2568" width="10.5703125" style="17" bestFit="1" customWidth="1"/>
    <col min="2569" max="2569" width="9.28515625" style="17" bestFit="1" customWidth="1"/>
    <col min="2570" max="2816" width="46.140625" style="17"/>
    <col min="2817" max="2817" width="46.140625" style="17" customWidth="1"/>
    <col min="2818" max="2818" width="8.85546875" style="17" customWidth="1"/>
    <col min="2819" max="2819" width="5.5703125" style="17" bestFit="1" customWidth="1"/>
    <col min="2820" max="2820" width="5.42578125" style="17" bestFit="1" customWidth="1"/>
    <col min="2821" max="2821" width="12" style="17" customWidth="1"/>
    <col min="2822" max="2822" width="6.28515625" style="17" bestFit="1" customWidth="1"/>
    <col min="2823" max="2823" width="13.42578125" style="17" bestFit="1" customWidth="1"/>
    <col min="2824" max="2824" width="10.5703125" style="17" bestFit="1" customWidth="1"/>
    <col min="2825" max="2825" width="9.28515625" style="17" bestFit="1" customWidth="1"/>
    <col min="2826" max="3072" width="46.140625" style="17"/>
    <col min="3073" max="3073" width="46.140625" style="17" customWidth="1"/>
    <col min="3074" max="3074" width="8.85546875" style="17" customWidth="1"/>
    <col min="3075" max="3075" width="5.5703125" style="17" bestFit="1" customWidth="1"/>
    <col min="3076" max="3076" width="5.42578125" style="17" bestFit="1" customWidth="1"/>
    <col min="3077" max="3077" width="12" style="17" customWidth="1"/>
    <col min="3078" max="3078" width="6.28515625" style="17" bestFit="1" customWidth="1"/>
    <col min="3079" max="3079" width="13.42578125" style="17" bestFit="1" customWidth="1"/>
    <col min="3080" max="3080" width="10.5703125" style="17" bestFit="1" customWidth="1"/>
    <col min="3081" max="3081" width="9.28515625" style="17" bestFit="1" customWidth="1"/>
    <col min="3082" max="3328" width="46.140625" style="17"/>
    <col min="3329" max="3329" width="46.140625" style="17" customWidth="1"/>
    <col min="3330" max="3330" width="8.85546875" style="17" customWidth="1"/>
    <col min="3331" max="3331" width="5.5703125" style="17" bestFit="1" customWidth="1"/>
    <col min="3332" max="3332" width="5.42578125" style="17" bestFit="1" customWidth="1"/>
    <col min="3333" max="3333" width="12" style="17" customWidth="1"/>
    <col min="3334" max="3334" width="6.28515625" style="17" bestFit="1" customWidth="1"/>
    <col min="3335" max="3335" width="13.42578125" style="17" bestFit="1" customWidth="1"/>
    <col min="3336" max="3336" width="10.5703125" style="17" bestFit="1" customWidth="1"/>
    <col min="3337" max="3337" width="9.28515625" style="17" bestFit="1" customWidth="1"/>
    <col min="3338" max="3584" width="46.140625" style="17"/>
    <col min="3585" max="3585" width="46.140625" style="17" customWidth="1"/>
    <col min="3586" max="3586" width="8.85546875" style="17" customWidth="1"/>
    <col min="3587" max="3587" width="5.5703125" style="17" bestFit="1" customWidth="1"/>
    <col min="3588" max="3588" width="5.42578125" style="17" bestFit="1" customWidth="1"/>
    <col min="3589" max="3589" width="12" style="17" customWidth="1"/>
    <col min="3590" max="3590" width="6.28515625" style="17" bestFit="1" customWidth="1"/>
    <col min="3591" max="3591" width="13.42578125" style="17" bestFit="1" customWidth="1"/>
    <col min="3592" max="3592" width="10.5703125" style="17" bestFit="1" customWidth="1"/>
    <col min="3593" max="3593" width="9.28515625" style="17" bestFit="1" customWidth="1"/>
    <col min="3594" max="3840" width="46.140625" style="17"/>
    <col min="3841" max="3841" width="46.140625" style="17" customWidth="1"/>
    <col min="3842" max="3842" width="8.85546875" style="17" customWidth="1"/>
    <col min="3843" max="3843" width="5.5703125" style="17" bestFit="1" customWidth="1"/>
    <col min="3844" max="3844" width="5.42578125" style="17" bestFit="1" customWidth="1"/>
    <col min="3845" max="3845" width="12" style="17" customWidth="1"/>
    <col min="3846" max="3846" width="6.28515625" style="17" bestFit="1" customWidth="1"/>
    <col min="3847" max="3847" width="13.42578125" style="17" bestFit="1" customWidth="1"/>
    <col min="3848" max="3848" width="10.5703125" style="17" bestFit="1" customWidth="1"/>
    <col min="3849" max="3849" width="9.28515625" style="17" bestFit="1" customWidth="1"/>
    <col min="3850" max="4096" width="46.140625" style="17"/>
    <col min="4097" max="4097" width="46.140625" style="17" customWidth="1"/>
    <col min="4098" max="4098" width="8.85546875" style="17" customWidth="1"/>
    <col min="4099" max="4099" width="5.5703125" style="17" bestFit="1" customWidth="1"/>
    <col min="4100" max="4100" width="5.42578125" style="17" bestFit="1" customWidth="1"/>
    <col min="4101" max="4101" width="12" style="17" customWidth="1"/>
    <col min="4102" max="4102" width="6.28515625" style="17" bestFit="1" customWidth="1"/>
    <col min="4103" max="4103" width="13.42578125" style="17" bestFit="1" customWidth="1"/>
    <col min="4104" max="4104" width="10.5703125" style="17" bestFit="1" customWidth="1"/>
    <col min="4105" max="4105" width="9.28515625" style="17" bestFit="1" customWidth="1"/>
    <col min="4106" max="4352" width="46.140625" style="17"/>
    <col min="4353" max="4353" width="46.140625" style="17" customWidth="1"/>
    <col min="4354" max="4354" width="8.85546875" style="17" customWidth="1"/>
    <col min="4355" max="4355" width="5.5703125" style="17" bestFit="1" customWidth="1"/>
    <col min="4356" max="4356" width="5.42578125" style="17" bestFit="1" customWidth="1"/>
    <col min="4357" max="4357" width="12" style="17" customWidth="1"/>
    <col min="4358" max="4358" width="6.28515625" style="17" bestFit="1" customWidth="1"/>
    <col min="4359" max="4359" width="13.42578125" style="17" bestFit="1" customWidth="1"/>
    <col min="4360" max="4360" width="10.5703125" style="17" bestFit="1" customWidth="1"/>
    <col min="4361" max="4361" width="9.28515625" style="17" bestFit="1" customWidth="1"/>
    <col min="4362" max="4608" width="46.140625" style="17"/>
    <col min="4609" max="4609" width="46.140625" style="17" customWidth="1"/>
    <col min="4610" max="4610" width="8.85546875" style="17" customWidth="1"/>
    <col min="4611" max="4611" width="5.5703125" style="17" bestFit="1" customWidth="1"/>
    <col min="4612" max="4612" width="5.42578125" style="17" bestFit="1" customWidth="1"/>
    <col min="4613" max="4613" width="12" style="17" customWidth="1"/>
    <col min="4614" max="4614" width="6.28515625" style="17" bestFit="1" customWidth="1"/>
    <col min="4615" max="4615" width="13.42578125" style="17" bestFit="1" customWidth="1"/>
    <col min="4616" max="4616" width="10.5703125" style="17" bestFit="1" customWidth="1"/>
    <col min="4617" max="4617" width="9.28515625" style="17" bestFit="1" customWidth="1"/>
    <col min="4618" max="4864" width="46.140625" style="17"/>
    <col min="4865" max="4865" width="46.140625" style="17" customWidth="1"/>
    <col min="4866" max="4866" width="8.85546875" style="17" customWidth="1"/>
    <col min="4867" max="4867" width="5.5703125" style="17" bestFit="1" customWidth="1"/>
    <col min="4868" max="4868" width="5.42578125" style="17" bestFit="1" customWidth="1"/>
    <col min="4869" max="4869" width="12" style="17" customWidth="1"/>
    <col min="4870" max="4870" width="6.28515625" style="17" bestFit="1" customWidth="1"/>
    <col min="4871" max="4871" width="13.42578125" style="17" bestFit="1" customWidth="1"/>
    <col min="4872" max="4872" width="10.5703125" style="17" bestFit="1" customWidth="1"/>
    <col min="4873" max="4873" width="9.28515625" style="17" bestFit="1" customWidth="1"/>
    <col min="4874" max="5120" width="46.140625" style="17"/>
    <col min="5121" max="5121" width="46.140625" style="17" customWidth="1"/>
    <col min="5122" max="5122" width="8.85546875" style="17" customWidth="1"/>
    <col min="5123" max="5123" width="5.5703125" style="17" bestFit="1" customWidth="1"/>
    <col min="5124" max="5124" width="5.42578125" style="17" bestFit="1" customWidth="1"/>
    <col min="5125" max="5125" width="12" style="17" customWidth="1"/>
    <col min="5126" max="5126" width="6.28515625" style="17" bestFit="1" customWidth="1"/>
    <col min="5127" max="5127" width="13.42578125" style="17" bestFit="1" customWidth="1"/>
    <col min="5128" max="5128" width="10.5703125" style="17" bestFit="1" customWidth="1"/>
    <col min="5129" max="5129" width="9.28515625" style="17" bestFit="1" customWidth="1"/>
    <col min="5130" max="5376" width="46.140625" style="17"/>
    <col min="5377" max="5377" width="46.140625" style="17" customWidth="1"/>
    <col min="5378" max="5378" width="8.85546875" style="17" customWidth="1"/>
    <col min="5379" max="5379" width="5.5703125" style="17" bestFit="1" customWidth="1"/>
    <col min="5380" max="5380" width="5.42578125" style="17" bestFit="1" customWidth="1"/>
    <col min="5381" max="5381" width="12" style="17" customWidth="1"/>
    <col min="5382" max="5382" width="6.28515625" style="17" bestFit="1" customWidth="1"/>
    <col min="5383" max="5383" width="13.42578125" style="17" bestFit="1" customWidth="1"/>
    <col min="5384" max="5384" width="10.5703125" style="17" bestFit="1" customWidth="1"/>
    <col min="5385" max="5385" width="9.28515625" style="17" bestFit="1" customWidth="1"/>
    <col min="5386" max="5632" width="46.140625" style="17"/>
    <col min="5633" max="5633" width="46.140625" style="17" customWidth="1"/>
    <col min="5634" max="5634" width="8.85546875" style="17" customWidth="1"/>
    <col min="5635" max="5635" width="5.5703125" style="17" bestFit="1" customWidth="1"/>
    <col min="5636" max="5636" width="5.42578125" style="17" bestFit="1" customWidth="1"/>
    <col min="5637" max="5637" width="12" style="17" customWidth="1"/>
    <col min="5638" max="5638" width="6.28515625" style="17" bestFit="1" customWidth="1"/>
    <col min="5639" max="5639" width="13.42578125" style="17" bestFit="1" customWidth="1"/>
    <col min="5640" max="5640" width="10.5703125" style="17" bestFit="1" customWidth="1"/>
    <col min="5641" max="5641" width="9.28515625" style="17" bestFit="1" customWidth="1"/>
    <col min="5642" max="5888" width="46.140625" style="17"/>
    <col min="5889" max="5889" width="46.140625" style="17" customWidth="1"/>
    <col min="5890" max="5890" width="8.85546875" style="17" customWidth="1"/>
    <col min="5891" max="5891" width="5.5703125" style="17" bestFit="1" customWidth="1"/>
    <col min="5892" max="5892" width="5.42578125" style="17" bestFit="1" customWidth="1"/>
    <col min="5893" max="5893" width="12" style="17" customWidth="1"/>
    <col min="5894" max="5894" width="6.28515625" style="17" bestFit="1" customWidth="1"/>
    <col min="5895" max="5895" width="13.42578125" style="17" bestFit="1" customWidth="1"/>
    <col min="5896" max="5896" width="10.5703125" style="17" bestFit="1" customWidth="1"/>
    <col min="5897" max="5897" width="9.28515625" style="17" bestFit="1" customWidth="1"/>
    <col min="5898" max="6144" width="46.140625" style="17"/>
    <col min="6145" max="6145" width="46.140625" style="17" customWidth="1"/>
    <col min="6146" max="6146" width="8.85546875" style="17" customWidth="1"/>
    <col min="6147" max="6147" width="5.5703125" style="17" bestFit="1" customWidth="1"/>
    <col min="6148" max="6148" width="5.42578125" style="17" bestFit="1" customWidth="1"/>
    <col min="6149" max="6149" width="12" style="17" customWidth="1"/>
    <col min="6150" max="6150" width="6.28515625" style="17" bestFit="1" customWidth="1"/>
    <col min="6151" max="6151" width="13.42578125" style="17" bestFit="1" customWidth="1"/>
    <col min="6152" max="6152" width="10.5703125" style="17" bestFit="1" customWidth="1"/>
    <col min="6153" max="6153" width="9.28515625" style="17" bestFit="1" customWidth="1"/>
    <col min="6154" max="6400" width="46.140625" style="17"/>
    <col min="6401" max="6401" width="46.140625" style="17" customWidth="1"/>
    <col min="6402" max="6402" width="8.85546875" style="17" customWidth="1"/>
    <col min="6403" max="6403" width="5.5703125" style="17" bestFit="1" customWidth="1"/>
    <col min="6404" max="6404" width="5.42578125" style="17" bestFit="1" customWidth="1"/>
    <col min="6405" max="6405" width="12" style="17" customWidth="1"/>
    <col min="6406" max="6406" width="6.28515625" style="17" bestFit="1" customWidth="1"/>
    <col min="6407" max="6407" width="13.42578125" style="17" bestFit="1" customWidth="1"/>
    <col min="6408" max="6408" width="10.5703125" style="17" bestFit="1" customWidth="1"/>
    <col min="6409" max="6409" width="9.28515625" style="17" bestFit="1" customWidth="1"/>
    <col min="6410" max="6656" width="46.140625" style="17"/>
    <col min="6657" max="6657" width="46.140625" style="17" customWidth="1"/>
    <col min="6658" max="6658" width="8.85546875" style="17" customWidth="1"/>
    <col min="6659" max="6659" width="5.5703125" style="17" bestFit="1" customWidth="1"/>
    <col min="6660" max="6660" width="5.42578125" style="17" bestFit="1" customWidth="1"/>
    <col min="6661" max="6661" width="12" style="17" customWidth="1"/>
    <col min="6662" max="6662" width="6.28515625" style="17" bestFit="1" customWidth="1"/>
    <col min="6663" max="6663" width="13.42578125" style="17" bestFit="1" customWidth="1"/>
    <col min="6664" max="6664" width="10.5703125" style="17" bestFit="1" customWidth="1"/>
    <col min="6665" max="6665" width="9.28515625" style="17" bestFit="1" customWidth="1"/>
    <col min="6666" max="6912" width="46.140625" style="17"/>
    <col min="6913" max="6913" width="46.140625" style="17" customWidth="1"/>
    <col min="6914" max="6914" width="8.85546875" style="17" customWidth="1"/>
    <col min="6915" max="6915" width="5.5703125" style="17" bestFit="1" customWidth="1"/>
    <col min="6916" max="6916" width="5.42578125" style="17" bestFit="1" customWidth="1"/>
    <col min="6917" max="6917" width="12" style="17" customWidth="1"/>
    <col min="6918" max="6918" width="6.28515625" style="17" bestFit="1" customWidth="1"/>
    <col min="6919" max="6919" width="13.42578125" style="17" bestFit="1" customWidth="1"/>
    <col min="6920" max="6920" width="10.5703125" style="17" bestFit="1" customWidth="1"/>
    <col min="6921" max="6921" width="9.28515625" style="17" bestFit="1" customWidth="1"/>
    <col min="6922" max="7168" width="46.140625" style="17"/>
    <col min="7169" max="7169" width="46.140625" style="17" customWidth="1"/>
    <col min="7170" max="7170" width="8.85546875" style="17" customWidth="1"/>
    <col min="7171" max="7171" width="5.5703125" style="17" bestFit="1" customWidth="1"/>
    <col min="7172" max="7172" width="5.42578125" style="17" bestFit="1" customWidth="1"/>
    <col min="7173" max="7173" width="12" style="17" customWidth="1"/>
    <col min="7174" max="7174" width="6.28515625" style="17" bestFit="1" customWidth="1"/>
    <col min="7175" max="7175" width="13.42578125" style="17" bestFit="1" customWidth="1"/>
    <col min="7176" max="7176" width="10.5703125" style="17" bestFit="1" customWidth="1"/>
    <col min="7177" max="7177" width="9.28515625" style="17" bestFit="1" customWidth="1"/>
    <col min="7178" max="7424" width="46.140625" style="17"/>
    <col min="7425" max="7425" width="46.140625" style="17" customWidth="1"/>
    <col min="7426" max="7426" width="8.85546875" style="17" customWidth="1"/>
    <col min="7427" max="7427" width="5.5703125" style="17" bestFit="1" customWidth="1"/>
    <col min="7428" max="7428" width="5.42578125" style="17" bestFit="1" customWidth="1"/>
    <col min="7429" max="7429" width="12" style="17" customWidth="1"/>
    <col min="7430" max="7430" width="6.28515625" style="17" bestFit="1" customWidth="1"/>
    <col min="7431" max="7431" width="13.42578125" style="17" bestFit="1" customWidth="1"/>
    <col min="7432" max="7432" width="10.5703125" style="17" bestFit="1" customWidth="1"/>
    <col min="7433" max="7433" width="9.28515625" style="17" bestFit="1" customWidth="1"/>
    <col min="7434" max="7680" width="46.140625" style="17"/>
    <col min="7681" max="7681" width="46.140625" style="17" customWidth="1"/>
    <col min="7682" max="7682" width="8.85546875" style="17" customWidth="1"/>
    <col min="7683" max="7683" width="5.5703125" style="17" bestFit="1" customWidth="1"/>
    <col min="7684" max="7684" width="5.42578125" style="17" bestFit="1" customWidth="1"/>
    <col min="7685" max="7685" width="12" style="17" customWidth="1"/>
    <col min="7686" max="7686" width="6.28515625" style="17" bestFit="1" customWidth="1"/>
    <col min="7687" max="7687" width="13.42578125" style="17" bestFit="1" customWidth="1"/>
    <col min="7688" max="7688" width="10.5703125" style="17" bestFit="1" customWidth="1"/>
    <col min="7689" max="7689" width="9.28515625" style="17" bestFit="1" customWidth="1"/>
    <col min="7690" max="7936" width="46.140625" style="17"/>
    <col min="7937" max="7937" width="46.140625" style="17" customWidth="1"/>
    <col min="7938" max="7938" width="8.85546875" style="17" customWidth="1"/>
    <col min="7939" max="7939" width="5.5703125" style="17" bestFit="1" customWidth="1"/>
    <col min="7940" max="7940" width="5.42578125" style="17" bestFit="1" customWidth="1"/>
    <col min="7941" max="7941" width="12" style="17" customWidth="1"/>
    <col min="7942" max="7942" width="6.28515625" style="17" bestFit="1" customWidth="1"/>
    <col min="7943" max="7943" width="13.42578125" style="17" bestFit="1" customWidth="1"/>
    <col min="7944" max="7944" width="10.5703125" style="17" bestFit="1" customWidth="1"/>
    <col min="7945" max="7945" width="9.28515625" style="17" bestFit="1" customWidth="1"/>
    <col min="7946" max="8192" width="46.140625" style="17"/>
    <col min="8193" max="8193" width="46.140625" style="17" customWidth="1"/>
    <col min="8194" max="8194" width="8.85546875" style="17" customWidth="1"/>
    <col min="8195" max="8195" width="5.5703125" style="17" bestFit="1" customWidth="1"/>
    <col min="8196" max="8196" width="5.42578125" style="17" bestFit="1" customWidth="1"/>
    <col min="8197" max="8197" width="12" style="17" customWidth="1"/>
    <col min="8198" max="8198" width="6.28515625" style="17" bestFit="1" customWidth="1"/>
    <col min="8199" max="8199" width="13.42578125" style="17" bestFit="1" customWidth="1"/>
    <col min="8200" max="8200" width="10.5703125" style="17" bestFit="1" customWidth="1"/>
    <col min="8201" max="8201" width="9.28515625" style="17" bestFit="1" customWidth="1"/>
    <col min="8202" max="8448" width="46.140625" style="17"/>
    <col min="8449" max="8449" width="46.140625" style="17" customWidth="1"/>
    <col min="8450" max="8450" width="8.85546875" style="17" customWidth="1"/>
    <col min="8451" max="8451" width="5.5703125" style="17" bestFit="1" customWidth="1"/>
    <col min="8452" max="8452" width="5.42578125" style="17" bestFit="1" customWidth="1"/>
    <col min="8453" max="8453" width="12" style="17" customWidth="1"/>
    <col min="8454" max="8454" width="6.28515625" style="17" bestFit="1" customWidth="1"/>
    <col min="8455" max="8455" width="13.42578125" style="17" bestFit="1" customWidth="1"/>
    <col min="8456" max="8456" width="10.5703125" style="17" bestFit="1" customWidth="1"/>
    <col min="8457" max="8457" width="9.28515625" style="17" bestFit="1" customWidth="1"/>
    <col min="8458" max="8704" width="46.140625" style="17"/>
    <col min="8705" max="8705" width="46.140625" style="17" customWidth="1"/>
    <col min="8706" max="8706" width="8.85546875" style="17" customWidth="1"/>
    <col min="8707" max="8707" width="5.5703125" style="17" bestFit="1" customWidth="1"/>
    <col min="8708" max="8708" width="5.42578125" style="17" bestFit="1" customWidth="1"/>
    <col min="8709" max="8709" width="12" style="17" customWidth="1"/>
    <col min="8710" max="8710" width="6.28515625" style="17" bestFit="1" customWidth="1"/>
    <col min="8711" max="8711" width="13.42578125" style="17" bestFit="1" customWidth="1"/>
    <col min="8712" max="8712" width="10.5703125" style="17" bestFit="1" customWidth="1"/>
    <col min="8713" max="8713" width="9.28515625" style="17" bestFit="1" customWidth="1"/>
    <col min="8714" max="8960" width="46.140625" style="17"/>
    <col min="8961" max="8961" width="46.140625" style="17" customWidth="1"/>
    <col min="8962" max="8962" width="8.85546875" style="17" customWidth="1"/>
    <col min="8963" max="8963" width="5.5703125" style="17" bestFit="1" customWidth="1"/>
    <col min="8964" max="8964" width="5.42578125" style="17" bestFit="1" customWidth="1"/>
    <col min="8965" max="8965" width="12" style="17" customWidth="1"/>
    <col min="8966" max="8966" width="6.28515625" style="17" bestFit="1" customWidth="1"/>
    <col min="8967" max="8967" width="13.42578125" style="17" bestFit="1" customWidth="1"/>
    <col min="8968" max="8968" width="10.5703125" style="17" bestFit="1" customWidth="1"/>
    <col min="8969" max="8969" width="9.28515625" style="17" bestFit="1" customWidth="1"/>
    <col min="8970" max="9216" width="46.140625" style="17"/>
    <col min="9217" max="9217" width="46.140625" style="17" customWidth="1"/>
    <col min="9218" max="9218" width="8.85546875" style="17" customWidth="1"/>
    <col min="9219" max="9219" width="5.5703125" style="17" bestFit="1" customWidth="1"/>
    <col min="9220" max="9220" width="5.42578125" style="17" bestFit="1" customWidth="1"/>
    <col min="9221" max="9221" width="12" style="17" customWidth="1"/>
    <col min="9222" max="9222" width="6.28515625" style="17" bestFit="1" customWidth="1"/>
    <col min="9223" max="9223" width="13.42578125" style="17" bestFit="1" customWidth="1"/>
    <col min="9224" max="9224" width="10.5703125" style="17" bestFit="1" customWidth="1"/>
    <col min="9225" max="9225" width="9.28515625" style="17" bestFit="1" customWidth="1"/>
    <col min="9226" max="9472" width="46.140625" style="17"/>
    <col min="9473" max="9473" width="46.140625" style="17" customWidth="1"/>
    <col min="9474" max="9474" width="8.85546875" style="17" customWidth="1"/>
    <col min="9475" max="9475" width="5.5703125" style="17" bestFit="1" customWidth="1"/>
    <col min="9476" max="9476" width="5.42578125" style="17" bestFit="1" customWidth="1"/>
    <col min="9477" max="9477" width="12" style="17" customWidth="1"/>
    <col min="9478" max="9478" width="6.28515625" style="17" bestFit="1" customWidth="1"/>
    <col min="9479" max="9479" width="13.42578125" style="17" bestFit="1" customWidth="1"/>
    <col min="9480" max="9480" width="10.5703125" style="17" bestFit="1" customWidth="1"/>
    <col min="9481" max="9481" width="9.28515625" style="17" bestFit="1" customWidth="1"/>
    <col min="9482" max="9728" width="46.140625" style="17"/>
    <col min="9729" max="9729" width="46.140625" style="17" customWidth="1"/>
    <col min="9730" max="9730" width="8.85546875" style="17" customWidth="1"/>
    <col min="9731" max="9731" width="5.5703125" style="17" bestFit="1" customWidth="1"/>
    <col min="9732" max="9732" width="5.42578125" style="17" bestFit="1" customWidth="1"/>
    <col min="9733" max="9733" width="12" style="17" customWidth="1"/>
    <col min="9734" max="9734" width="6.28515625" style="17" bestFit="1" customWidth="1"/>
    <col min="9735" max="9735" width="13.42578125" style="17" bestFit="1" customWidth="1"/>
    <col min="9736" max="9736" width="10.5703125" style="17" bestFit="1" customWidth="1"/>
    <col min="9737" max="9737" width="9.28515625" style="17" bestFit="1" customWidth="1"/>
    <col min="9738" max="9984" width="46.140625" style="17"/>
    <col min="9985" max="9985" width="46.140625" style="17" customWidth="1"/>
    <col min="9986" max="9986" width="8.85546875" style="17" customWidth="1"/>
    <col min="9987" max="9987" width="5.5703125" style="17" bestFit="1" customWidth="1"/>
    <col min="9988" max="9988" width="5.42578125" style="17" bestFit="1" customWidth="1"/>
    <col min="9989" max="9989" width="12" style="17" customWidth="1"/>
    <col min="9990" max="9990" width="6.28515625" style="17" bestFit="1" customWidth="1"/>
    <col min="9991" max="9991" width="13.42578125" style="17" bestFit="1" customWidth="1"/>
    <col min="9992" max="9992" width="10.5703125" style="17" bestFit="1" customWidth="1"/>
    <col min="9993" max="9993" width="9.28515625" style="17" bestFit="1" customWidth="1"/>
    <col min="9994" max="10240" width="46.140625" style="17"/>
    <col min="10241" max="10241" width="46.140625" style="17" customWidth="1"/>
    <col min="10242" max="10242" width="8.85546875" style="17" customWidth="1"/>
    <col min="10243" max="10243" width="5.5703125" style="17" bestFit="1" customWidth="1"/>
    <col min="10244" max="10244" width="5.42578125" style="17" bestFit="1" customWidth="1"/>
    <col min="10245" max="10245" width="12" style="17" customWidth="1"/>
    <col min="10246" max="10246" width="6.28515625" style="17" bestFit="1" customWidth="1"/>
    <col min="10247" max="10247" width="13.42578125" style="17" bestFit="1" customWidth="1"/>
    <col min="10248" max="10248" width="10.5703125" style="17" bestFit="1" customWidth="1"/>
    <col min="10249" max="10249" width="9.28515625" style="17" bestFit="1" customWidth="1"/>
    <col min="10250" max="10496" width="46.140625" style="17"/>
    <col min="10497" max="10497" width="46.140625" style="17" customWidth="1"/>
    <col min="10498" max="10498" width="8.85546875" style="17" customWidth="1"/>
    <col min="10499" max="10499" width="5.5703125" style="17" bestFit="1" customWidth="1"/>
    <col min="10500" max="10500" width="5.42578125" style="17" bestFit="1" customWidth="1"/>
    <col min="10501" max="10501" width="12" style="17" customWidth="1"/>
    <col min="10502" max="10502" width="6.28515625" style="17" bestFit="1" customWidth="1"/>
    <col min="10503" max="10503" width="13.42578125" style="17" bestFit="1" customWidth="1"/>
    <col min="10504" max="10504" width="10.5703125" style="17" bestFit="1" customWidth="1"/>
    <col min="10505" max="10505" width="9.28515625" style="17" bestFit="1" customWidth="1"/>
    <col min="10506" max="10752" width="46.140625" style="17"/>
    <col min="10753" max="10753" width="46.140625" style="17" customWidth="1"/>
    <col min="10754" max="10754" width="8.85546875" style="17" customWidth="1"/>
    <col min="10755" max="10755" width="5.5703125" style="17" bestFit="1" customWidth="1"/>
    <col min="10756" max="10756" width="5.42578125" style="17" bestFit="1" customWidth="1"/>
    <col min="10757" max="10757" width="12" style="17" customWidth="1"/>
    <col min="10758" max="10758" width="6.28515625" style="17" bestFit="1" customWidth="1"/>
    <col min="10759" max="10759" width="13.42578125" style="17" bestFit="1" customWidth="1"/>
    <col min="10760" max="10760" width="10.5703125" style="17" bestFit="1" customWidth="1"/>
    <col min="10761" max="10761" width="9.28515625" style="17" bestFit="1" customWidth="1"/>
    <col min="10762" max="11008" width="46.140625" style="17"/>
    <col min="11009" max="11009" width="46.140625" style="17" customWidth="1"/>
    <col min="11010" max="11010" width="8.85546875" style="17" customWidth="1"/>
    <col min="11011" max="11011" width="5.5703125" style="17" bestFit="1" customWidth="1"/>
    <col min="11012" max="11012" width="5.42578125" style="17" bestFit="1" customWidth="1"/>
    <col min="11013" max="11013" width="12" style="17" customWidth="1"/>
    <col min="11014" max="11014" width="6.28515625" style="17" bestFit="1" customWidth="1"/>
    <col min="11015" max="11015" width="13.42578125" style="17" bestFit="1" customWidth="1"/>
    <col min="11016" max="11016" width="10.5703125" style="17" bestFit="1" customWidth="1"/>
    <col min="11017" max="11017" width="9.28515625" style="17" bestFit="1" customWidth="1"/>
    <col min="11018" max="11264" width="46.140625" style="17"/>
    <col min="11265" max="11265" width="46.140625" style="17" customWidth="1"/>
    <col min="11266" max="11266" width="8.85546875" style="17" customWidth="1"/>
    <col min="11267" max="11267" width="5.5703125" style="17" bestFit="1" customWidth="1"/>
    <col min="11268" max="11268" width="5.42578125" style="17" bestFit="1" customWidth="1"/>
    <col min="11269" max="11269" width="12" style="17" customWidth="1"/>
    <col min="11270" max="11270" width="6.28515625" style="17" bestFit="1" customWidth="1"/>
    <col min="11271" max="11271" width="13.42578125" style="17" bestFit="1" customWidth="1"/>
    <col min="11272" max="11272" width="10.5703125" style="17" bestFit="1" customWidth="1"/>
    <col min="11273" max="11273" width="9.28515625" style="17" bestFit="1" customWidth="1"/>
    <col min="11274" max="11520" width="46.140625" style="17"/>
    <col min="11521" max="11521" width="46.140625" style="17" customWidth="1"/>
    <col min="11522" max="11522" width="8.85546875" style="17" customWidth="1"/>
    <col min="11523" max="11523" width="5.5703125" style="17" bestFit="1" customWidth="1"/>
    <col min="11524" max="11524" width="5.42578125" style="17" bestFit="1" customWidth="1"/>
    <col min="11525" max="11525" width="12" style="17" customWidth="1"/>
    <col min="11526" max="11526" width="6.28515625" style="17" bestFit="1" customWidth="1"/>
    <col min="11527" max="11527" width="13.42578125" style="17" bestFit="1" customWidth="1"/>
    <col min="11528" max="11528" width="10.5703125" style="17" bestFit="1" customWidth="1"/>
    <col min="11529" max="11529" width="9.28515625" style="17" bestFit="1" customWidth="1"/>
    <col min="11530" max="11776" width="46.140625" style="17"/>
    <col min="11777" max="11777" width="46.140625" style="17" customWidth="1"/>
    <col min="11778" max="11778" width="8.85546875" style="17" customWidth="1"/>
    <col min="11779" max="11779" width="5.5703125" style="17" bestFit="1" customWidth="1"/>
    <col min="11780" max="11780" width="5.42578125" style="17" bestFit="1" customWidth="1"/>
    <col min="11781" max="11781" width="12" style="17" customWidth="1"/>
    <col min="11782" max="11782" width="6.28515625" style="17" bestFit="1" customWidth="1"/>
    <col min="11783" max="11783" width="13.42578125" style="17" bestFit="1" customWidth="1"/>
    <col min="11784" max="11784" width="10.5703125" style="17" bestFit="1" customWidth="1"/>
    <col min="11785" max="11785" width="9.28515625" style="17" bestFit="1" customWidth="1"/>
    <col min="11786" max="12032" width="46.140625" style="17"/>
    <col min="12033" max="12033" width="46.140625" style="17" customWidth="1"/>
    <col min="12034" max="12034" width="8.85546875" style="17" customWidth="1"/>
    <col min="12035" max="12035" width="5.5703125" style="17" bestFit="1" customWidth="1"/>
    <col min="12036" max="12036" width="5.42578125" style="17" bestFit="1" customWidth="1"/>
    <col min="12037" max="12037" width="12" style="17" customWidth="1"/>
    <col min="12038" max="12038" width="6.28515625" style="17" bestFit="1" customWidth="1"/>
    <col min="12039" max="12039" width="13.42578125" style="17" bestFit="1" customWidth="1"/>
    <col min="12040" max="12040" width="10.5703125" style="17" bestFit="1" customWidth="1"/>
    <col min="12041" max="12041" width="9.28515625" style="17" bestFit="1" customWidth="1"/>
    <col min="12042" max="12288" width="46.140625" style="17"/>
    <col min="12289" max="12289" width="46.140625" style="17" customWidth="1"/>
    <col min="12290" max="12290" width="8.85546875" style="17" customWidth="1"/>
    <col min="12291" max="12291" width="5.5703125" style="17" bestFit="1" customWidth="1"/>
    <col min="12292" max="12292" width="5.42578125" style="17" bestFit="1" customWidth="1"/>
    <col min="12293" max="12293" width="12" style="17" customWidth="1"/>
    <col min="12294" max="12294" width="6.28515625" style="17" bestFit="1" customWidth="1"/>
    <col min="12295" max="12295" width="13.42578125" style="17" bestFit="1" customWidth="1"/>
    <col min="12296" max="12296" width="10.5703125" style="17" bestFit="1" customWidth="1"/>
    <col min="12297" max="12297" width="9.28515625" style="17" bestFit="1" customWidth="1"/>
    <col min="12298" max="12544" width="46.140625" style="17"/>
    <col min="12545" max="12545" width="46.140625" style="17" customWidth="1"/>
    <col min="12546" max="12546" width="8.85546875" style="17" customWidth="1"/>
    <col min="12547" max="12547" width="5.5703125" style="17" bestFit="1" customWidth="1"/>
    <col min="12548" max="12548" width="5.42578125" style="17" bestFit="1" customWidth="1"/>
    <col min="12549" max="12549" width="12" style="17" customWidth="1"/>
    <col min="12550" max="12550" width="6.28515625" style="17" bestFit="1" customWidth="1"/>
    <col min="12551" max="12551" width="13.42578125" style="17" bestFit="1" customWidth="1"/>
    <col min="12552" max="12552" width="10.5703125" style="17" bestFit="1" customWidth="1"/>
    <col min="12553" max="12553" width="9.28515625" style="17" bestFit="1" customWidth="1"/>
    <col min="12554" max="12800" width="46.140625" style="17"/>
    <col min="12801" max="12801" width="46.140625" style="17" customWidth="1"/>
    <col min="12802" max="12802" width="8.85546875" style="17" customWidth="1"/>
    <col min="12803" max="12803" width="5.5703125" style="17" bestFit="1" customWidth="1"/>
    <col min="12804" max="12804" width="5.42578125" style="17" bestFit="1" customWidth="1"/>
    <col min="12805" max="12805" width="12" style="17" customWidth="1"/>
    <col min="12806" max="12806" width="6.28515625" style="17" bestFit="1" customWidth="1"/>
    <col min="12807" max="12807" width="13.42578125" style="17" bestFit="1" customWidth="1"/>
    <col min="12808" max="12808" width="10.5703125" style="17" bestFit="1" customWidth="1"/>
    <col min="12809" max="12809" width="9.28515625" style="17" bestFit="1" customWidth="1"/>
    <col min="12810" max="13056" width="46.140625" style="17"/>
    <col min="13057" max="13057" width="46.140625" style="17" customWidth="1"/>
    <col min="13058" max="13058" width="8.85546875" style="17" customWidth="1"/>
    <col min="13059" max="13059" width="5.5703125" style="17" bestFit="1" customWidth="1"/>
    <col min="13060" max="13060" width="5.42578125" style="17" bestFit="1" customWidth="1"/>
    <col min="13061" max="13061" width="12" style="17" customWidth="1"/>
    <col min="13062" max="13062" width="6.28515625" style="17" bestFit="1" customWidth="1"/>
    <col min="13063" max="13063" width="13.42578125" style="17" bestFit="1" customWidth="1"/>
    <col min="13064" max="13064" width="10.5703125" style="17" bestFit="1" customWidth="1"/>
    <col min="13065" max="13065" width="9.28515625" style="17" bestFit="1" customWidth="1"/>
    <col min="13066" max="13312" width="46.140625" style="17"/>
    <col min="13313" max="13313" width="46.140625" style="17" customWidth="1"/>
    <col min="13314" max="13314" width="8.85546875" style="17" customWidth="1"/>
    <col min="13315" max="13315" width="5.5703125" style="17" bestFit="1" customWidth="1"/>
    <col min="13316" max="13316" width="5.42578125" style="17" bestFit="1" customWidth="1"/>
    <col min="13317" max="13317" width="12" style="17" customWidth="1"/>
    <col min="13318" max="13318" width="6.28515625" style="17" bestFit="1" customWidth="1"/>
    <col min="13319" max="13319" width="13.42578125" style="17" bestFit="1" customWidth="1"/>
    <col min="13320" max="13320" width="10.5703125" style="17" bestFit="1" customWidth="1"/>
    <col min="13321" max="13321" width="9.28515625" style="17" bestFit="1" customWidth="1"/>
    <col min="13322" max="13568" width="46.140625" style="17"/>
    <col min="13569" max="13569" width="46.140625" style="17" customWidth="1"/>
    <col min="13570" max="13570" width="8.85546875" style="17" customWidth="1"/>
    <col min="13571" max="13571" width="5.5703125" style="17" bestFit="1" customWidth="1"/>
    <col min="13572" max="13572" width="5.42578125" style="17" bestFit="1" customWidth="1"/>
    <col min="13573" max="13573" width="12" style="17" customWidth="1"/>
    <col min="13574" max="13574" width="6.28515625" style="17" bestFit="1" customWidth="1"/>
    <col min="13575" max="13575" width="13.42578125" style="17" bestFit="1" customWidth="1"/>
    <col min="13576" max="13576" width="10.5703125" style="17" bestFit="1" customWidth="1"/>
    <col min="13577" max="13577" width="9.28515625" style="17" bestFit="1" customWidth="1"/>
    <col min="13578" max="13824" width="46.140625" style="17"/>
    <col min="13825" max="13825" width="46.140625" style="17" customWidth="1"/>
    <col min="13826" max="13826" width="8.85546875" style="17" customWidth="1"/>
    <col min="13827" max="13827" width="5.5703125" style="17" bestFit="1" customWidth="1"/>
    <col min="13828" max="13828" width="5.42578125" style="17" bestFit="1" customWidth="1"/>
    <col min="13829" max="13829" width="12" style="17" customWidth="1"/>
    <col min="13830" max="13830" width="6.28515625" style="17" bestFit="1" customWidth="1"/>
    <col min="13831" max="13831" width="13.42578125" style="17" bestFit="1" customWidth="1"/>
    <col min="13832" max="13832" width="10.5703125" style="17" bestFit="1" customWidth="1"/>
    <col min="13833" max="13833" width="9.28515625" style="17" bestFit="1" customWidth="1"/>
    <col min="13834" max="14080" width="46.140625" style="17"/>
    <col min="14081" max="14081" width="46.140625" style="17" customWidth="1"/>
    <col min="14082" max="14082" width="8.85546875" style="17" customWidth="1"/>
    <col min="14083" max="14083" width="5.5703125" style="17" bestFit="1" customWidth="1"/>
    <col min="14084" max="14084" width="5.42578125" style="17" bestFit="1" customWidth="1"/>
    <col min="14085" max="14085" width="12" style="17" customWidth="1"/>
    <col min="14086" max="14086" width="6.28515625" style="17" bestFit="1" customWidth="1"/>
    <col min="14087" max="14087" width="13.42578125" style="17" bestFit="1" customWidth="1"/>
    <col min="14088" max="14088" width="10.5703125" style="17" bestFit="1" customWidth="1"/>
    <col min="14089" max="14089" width="9.28515625" style="17" bestFit="1" customWidth="1"/>
    <col min="14090" max="14336" width="46.140625" style="17"/>
    <col min="14337" max="14337" width="46.140625" style="17" customWidth="1"/>
    <col min="14338" max="14338" width="8.85546875" style="17" customWidth="1"/>
    <col min="14339" max="14339" width="5.5703125" style="17" bestFit="1" customWidth="1"/>
    <col min="14340" max="14340" width="5.42578125" style="17" bestFit="1" customWidth="1"/>
    <col min="14341" max="14341" width="12" style="17" customWidth="1"/>
    <col min="14342" max="14342" width="6.28515625" style="17" bestFit="1" customWidth="1"/>
    <col min="14343" max="14343" width="13.42578125" style="17" bestFit="1" customWidth="1"/>
    <col min="14344" max="14344" width="10.5703125" style="17" bestFit="1" customWidth="1"/>
    <col min="14345" max="14345" width="9.28515625" style="17" bestFit="1" customWidth="1"/>
    <col min="14346" max="14592" width="46.140625" style="17"/>
    <col min="14593" max="14593" width="46.140625" style="17" customWidth="1"/>
    <col min="14594" max="14594" width="8.85546875" style="17" customWidth="1"/>
    <col min="14595" max="14595" width="5.5703125" style="17" bestFit="1" customWidth="1"/>
    <col min="14596" max="14596" width="5.42578125" style="17" bestFit="1" customWidth="1"/>
    <col min="14597" max="14597" width="12" style="17" customWidth="1"/>
    <col min="14598" max="14598" width="6.28515625" style="17" bestFit="1" customWidth="1"/>
    <col min="14599" max="14599" width="13.42578125" style="17" bestFit="1" customWidth="1"/>
    <col min="14600" max="14600" width="10.5703125" style="17" bestFit="1" customWidth="1"/>
    <col min="14601" max="14601" width="9.28515625" style="17" bestFit="1" customWidth="1"/>
    <col min="14602" max="14848" width="46.140625" style="17"/>
    <col min="14849" max="14849" width="46.140625" style="17" customWidth="1"/>
    <col min="14850" max="14850" width="8.85546875" style="17" customWidth="1"/>
    <col min="14851" max="14851" width="5.5703125" style="17" bestFit="1" customWidth="1"/>
    <col min="14852" max="14852" width="5.42578125" style="17" bestFit="1" customWidth="1"/>
    <col min="14853" max="14853" width="12" style="17" customWidth="1"/>
    <col min="14854" max="14854" width="6.28515625" style="17" bestFit="1" customWidth="1"/>
    <col min="14855" max="14855" width="13.42578125" style="17" bestFit="1" customWidth="1"/>
    <col min="14856" max="14856" width="10.5703125" style="17" bestFit="1" customWidth="1"/>
    <col min="14857" max="14857" width="9.28515625" style="17" bestFit="1" customWidth="1"/>
    <col min="14858" max="15104" width="46.140625" style="17"/>
    <col min="15105" max="15105" width="46.140625" style="17" customWidth="1"/>
    <col min="15106" max="15106" width="8.85546875" style="17" customWidth="1"/>
    <col min="15107" max="15107" width="5.5703125" style="17" bestFit="1" customWidth="1"/>
    <col min="15108" max="15108" width="5.42578125" style="17" bestFit="1" customWidth="1"/>
    <col min="15109" max="15109" width="12" style="17" customWidth="1"/>
    <col min="15110" max="15110" width="6.28515625" style="17" bestFit="1" customWidth="1"/>
    <col min="15111" max="15111" width="13.42578125" style="17" bestFit="1" customWidth="1"/>
    <col min="15112" max="15112" width="10.5703125" style="17" bestFit="1" customWidth="1"/>
    <col min="15113" max="15113" width="9.28515625" style="17" bestFit="1" customWidth="1"/>
    <col min="15114" max="15360" width="46.140625" style="17"/>
    <col min="15361" max="15361" width="46.140625" style="17" customWidth="1"/>
    <col min="15362" max="15362" width="8.85546875" style="17" customWidth="1"/>
    <col min="15363" max="15363" width="5.5703125" style="17" bestFit="1" customWidth="1"/>
    <col min="15364" max="15364" width="5.42578125" style="17" bestFit="1" customWidth="1"/>
    <col min="15365" max="15365" width="12" style="17" customWidth="1"/>
    <col min="15366" max="15366" width="6.28515625" style="17" bestFit="1" customWidth="1"/>
    <col min="15367" max="15367" width="13.42578125" style="17" bestFit="1" customWidth="1"/>
    <col min="15368" max="15368" width="10.5703125" style="17" bestFit="1" customWidth="1"/>
    <col min="15369" max="15369" width="9.28515625" style="17" bestFit="1" customWidth="1"/>
    <col min="15370" max="15616" width="46.140625" style="17"/>
    <col min="15617" max="15617" width="46.140625" style="17" customWidth="1"/>
    <col min="15618" max="15618" width="8.85546875" style="17" customWidth="1"/>
    <col min="15619" max="15619" width="5.5703125" style="17" bestFit="1" customWidth="1"/>
    <col min="15620" max="15620" width="5.42578125" style="17" bestFit="1" customWidth="1"/>
    <col min="15621" max="15621" width="12" style="17" customWidth="1"/>
    <col min="15622" max="15622" width="6.28515625" style="17" bestFit="1" customWidth="1"/>
    <col min="15623" max="15623" width="13.42578125" style="17" bestFit="1" customWidth="1"/>
    <col min="15624" max="15624" width="10.5703125" style="17" bestFit="1" customWidth="1"/>
    <col min="15625" max="15625" width="9.28515625" style="17" bestFit="1" customWidth="1"/>
    <col min="15626" max="15872" width="46.140625" style="17"/>
    <col min="15873" max="15873" width="46.140625" style="17" customWidth="1"/>
    <col min="15874" max="15874" width="8.85546875" style="17" customWidth="1"/>
    <col min="15875" max="15875" width="5.5703125" style="17" bestFit="1" customWidth="1"/>
    <col min="15876" max="15876" width="5.42578125" style="17" bestFit="1" customWidth="1"/>
    <col min="15877" max="15877" width="12" style="17" customWidth="1"/>
    <col min="15878" max="15878" width="6.28515625" style="17" bestFit="1" customWidth="1"/>
    <col min="15879" max="15879" width="13.42578125" style="17" bestFit="1" customWidth="1"/>
    <col min="15880" max="15880" width="10.5703125" style="17" bestFit="1" customWidth="1"/>
    <col min="15881" max="15881" width="9.28515625" style="17" bestFit="1" customWidth="1"/>
    <col min="15882" max="16128" width="46.140625" style="17"/>
    <col min="16129" max="16129" width="46.140625" style="17" customWidth="1"/>
    <col min="16130" max="16130" width="8.85546875" style="17" customWidth="1"/>
    <col min="16131" max="16131" width="5.5703125" style="17" bestFit="1" customWidth="1"/>
    <col min="16132" max="16132" width="5.42578125" style="17" bestFit="1" customWidth="1"/>
    <col min="16133" max="16133" width="12" style="17" customWidth="1"/>
    <col min="16134" max="16134" width="6.28515625" style="17" bestFit="1" customWidth="1"/>
    <col min="16135" max="16135" width="13.42578125" style="17" bestFit="1" customWidth="1"/>
    <col min="16136" max="16136" width="10.5703125" style="17" bestFit="1" customWidth="1"/>
    <col min="16137" max="16137" width="9.28515625" style="17" bestFit="1" customWidth="1"/>
    <col min="16138" max="16384" width="46.140625" style="17"/>
  </cols>
  <sheetData>
    <row r="1" spans="1:10" x14ac:dyDescent="0.25">
      <c r="A1" s="154" t="s">
        <v>89</v>
      </c>
      <c r="B1" s="154"/>
      <c r="C1" s="154"/>
      <c r="D1" s="154"/>
      <c r="E1" s="154"/>
      <c r="F1" s="154"/>
      <c r="G1" s="154"/>
      <c r="H1" s="154"/>
      <c r="I1" s="154"/>
    </row>
    <row r="2" spans="1:10" x14ac:dyDescent="0.25">
      <c r="A2" s="155" t="s">
        <v>90</v>
      </c>
      <c r="B2" s="155"/>
      <c r="C2" s="155"/>
      <c r="D2" s="155"/>
      <c r="E2" s="155"/>
      <c r="F2" s="155"/>
      <c r="G2" s="155"/>
      <c r="H2" s="155"/>
      <c r="I2" s="155"/>
    </row>
    <row r="3" spans="1:10" x14ac:dyDescent="0.25">
      <c r="A3" s="155" t="s">
        <v>91</v>
      </c>
      <c r="B3" s="155"/>
      <c r="C3" s="155"/>
      <c r="D3" s="155"/>
      <c r="E3" s="155"/>
      <c r="F3" s="155"/>
      <c r="G3" s="155"/>
      <c r="H3" s="155"/>
      <c r="I3" s="155"/>
    </row>
    <row r="4" spans="1:10" x14ac:dyDescent="0.25">
      <c r="A4" s="18"/>
      <c r="B4" s="18"/>
      <c r="C4" s="18"/>
      <c r="D4" s="18"/>
      <c r="E4" s="18"/>
      <c r="F4" s="156" t="s">
        <v>299</v>
      </c>
      <c r="G4" s="156"/>
      <c r="H4" s="156"/>
      <c r="I4" s="156"/>
    </row>
    <row r="5" spans="1:10" ht="38.450000000000003" customHeight="1" x14ac:dyDescent="0.25">
      <c r="A5" s="153" t="s">
        <v>92</v>
      </c>
      <c r="B5" s="153"/>
      <c r="C5" s="153"/>
      <c r="D5" s="153"/>
      <c r="E5" s="153"/>
      <c r="F5" s="153"/>
      <c r="G5" s="153"/>
      <c r="H5" s="153"/>
      <c r="I5" s="153"/>
    </row>
    <row r="6" spans="1:10" ht="43.9" customHeight="1" x14ac:dyDescent="0.25">
      <c r="A6" s="153" t="s">
        <v>173</v>
      </c>
      <c r="B6" s="153"/>
      <c r="C6" s="153"/>
      <c r="D6" s="153"/>
      <c r="E6" s="153"/>
      <c r="F6" s="153"/>
      <c r="G6" s="153"/>
      <c r="H6" s="153"/>
      <c r="I6" s="153"/>
    </row>
    <row r="7" spans="1:10" x14ac:dyDescent="0.25">
      <c r="A7" s="19"/>
      <c r="B7" s="19"/>
      <c r="H7" s="20">
        <v>0.02</v>
      </c>
      <c r="I7" s="78">
        <v>0.03</v>
      </c>
    </row>
    <row r="8" spans="1:10" x14ac:dyDescent="0.25">
      <c r="A8" s="143" t="s">
        <v>174</v>
      </c>
      <c r="B8" s="150" t="s">
        <v>175</v>
      </c>
      <c r="C8" s="143" t="s">
        <v>176</v>
      </c>
      <c r="D8" s="143" t="s">
        <v>177</v>
      </c>
      <c r="E8" s="143" t="s">
        <v>178</v>
      </c>
      <c r="F8" s="143" t="s">
        <v>179</v>
      </c>
      <c r="G8" s="144" t="s">
        <v>180</v>
      </c>
      <c r="H8" s="144" t="s">
        <v>88</v>
      </c>
      <c r="I8" s="147" t="s">
        <v>93</v>
      </c>
    </row>
    <row r="9" spans="1:10" x14ac:dyDescent="0.25">
      <c r="A9" s="143"/>
      <c r="B9" s="151"/>
      <c r="C9" s="143"/>
      <c r="D9" s="143"/>
      <c r="E9" s="143"/>
      <c r="F9" s="143"/>
      <c r="G9" s="145"/>
      <c r="H9" s="145"/>
      <c r="I9" s="148"/>
    </row>
    <row r="10" spans="1:10" x14ac:dyDescent="0.25">
      <c r="A10" s="143"/>
      <c r="B10" s="151"/>
      <c r="C10" s="143"/>
      <c r="D10" s="143"/>
      <c r="E10" s="143"/>
      <c r="F10" s="143"/>
      <c r="G10" s="145"/>
      <c r="H10" s="145"/>
      <c r="I10" s="148"/>
    </row>
    <row r="11" spans="1:10" x14ac:dyDescent="0.25">
      <c r="A11" s="143"/>
      <c r="B11" s="152"/>
      <c r="C11" s="143"/>
      <c r="D11" s="143"/>
      <c r="E11" s="143"/>
      <c r="F11" s="143"/>
      <c r="G11" s="146"/>
      <c r="H11" s="146"/>
      <c r="I11" s="149"/>
    </row>
    <row r="12" spans="1:10" ht="42.75" x14ac:dyDescent="0.25">
      <c r="A12" s="51" t="s">
        <v>181</v>
      </c>
      <c r="B12" s="52">
        <v>772</v>
      </c>
      <c r="C12" s="53"/>
      <c r="D12" s="53"/>
      <c r="E12" s="53"/>
      <c r="F12" s="53"/>
      <c r="G12" s="53"/>
      <c r="H12" s="53"/>
      <c r="I12" s="79"/>
      <c r="J12" s="54"/>
    </row>
    <row r="13" spans="1:10" ht="28.5" x14ac:dyDescent="0.25">
      <c r="A13" s="55" t="s">
        <v>182</v>
      </c>
      <c r="B13" s="55"/>
      <c r="C13" s="56" t="s">
        <v>183</v>
      </c>
      <c r="D13" s="56" t="s">
        <v>184</v>
      </c>
      <c r="E13" s="56"/>
      <c r="F13" s="56"/>
      <c r="G13" s="57">
        <v>1207</v>
      </c>
      <c r="H13" s="57">
        <v>1206</v>
      </c>
      <c r="I13" s="82">
        <f>H13/G13*100</f>
        <v>99.917149958574981</v>
      </c>
      <c r="J13" s="58"/>
    </row>
    <row r="14" spans="1:10" ht="28.5" x14ac:dyDescent="0.25">
      <c r="A14" s="55" t="s">
        <v>182</v>
      </c>
      <c r="B14" s="55"/>
      <c r="C14" s="59" t="s">
        <v>183</v>
      </c>
      <c r="D14" s="59" t="s">
        <v>184</v>
      </c>
      <c r="E14" s="59" t="s">
        <v>185</v>
      </c>
      <c r="F14" s="59"/>
      <c r="G14" s="60">
        <v>1207</v>
      </c>
      <c r="H14" s="60">
        <v>1206</v>
      </c>
      <c r="I14" s="82">
        <f t="shared" ref="I14:I77" si="0">H14/G14*100</f>
        <v>99.917149958574981</v>
      </c>
      <c r="J14" s="58"/>
    </row>
    <row r="15" spans="1:10" ht="30" x14ac:dyDescent="0.25">
      <c r="A15" s="61" t="s">
        <v>186</v>
      </c>
      <c r="B15" s="61"/>
      <c r="C15" s="59" t="s">
        <v>183</v>
      </c>
      <c r="D15" s="59" t="s">
        <v>184</v>
      </c>
      <c r="E15" s="59" t="s">
        <v>185</v>
      </c>
      <c r="F15" s="59" t="s">
        <v>187</v>
      </c>
      <c r="G15" s="60">
        <v>928</v>
      </c>
      <c r="H15" s="60">
        <v>927</v>
      </c>
      <c r="I15" s="82">
        <f t="shared" si="0"/>
        <v>99.892241379310349</v>
      </c>
      <c r="J15" s="58"/>
    </row>
    <row r="16" spans="1:10" x14ac:dyDescent="0.25">
      <c r="A16" s="61" t="s">
        <v>188</v>
      </c>
      <c r="B16" s="61"/>
      <c r="C16" s="59" t="s">
        <v>183</v>
      </c>
      <c r="D16" s="59" t="s">
        <v>184</v>
      </c>
      <c r="E16" s="59" t="s">
        <v>185</v>
      </c>
      <c r="F16" s="59" t="s">
        <v>189</v>
      </c>
      <c r="G16" s="60">
        <v>279</v>
      </c>
      <c r="H16" s="60">
        <v>278</v>
      </c>
      <c r="I16" s="82">
        <f t="shared" si="0"/>
        <v>99.641577060931894</v>
      </c>
      <c r="J16" s="58"/>
    </row>
    <row r="17" spans="1:10" ht="28.5" x14ac:dyDescent="0.25">
      <c r="A17" s="55" t="s">
        <v>190</v>
      </c>
      <c r="B17" s="55"/>
      <c r="C17" s="56" t="s">
        <v>183</v>
      </c>
      <c r="D17" s="56" t="s">
        <v>191</v>
      </c>
      <c r="E17" s="56"/>
      <c r="F17" s="56"/>
      <c r="G17" s="62">
        <v>1204</v>
      </c>
      <c r="H17" s="62">
        <v>1199</v>
      </c>
      <c r="I17" s="82">
        <f t="shared" si="0"/>
        <v>99.584717607973417</v>
      </c>
      <c r="J17" s="19"/>
    </row>
    <row r="18" spans="1:10" ht="30" x14ac:dyDescent="0.25">
      <c r="A18" s="61" t="s">
        <v>190</v>
      </c>
      <c r="B18" s="61"/>
      <c r="C18" s="59" t="s">
        <v>183</v>
      </c>
      <c r="D18" s="59" t="s">
        <v>191</v>
      </c>
      <c r="E18" s="59" t="s">
        <v>192</v>
      </c>
      <c r="F18" s="59"/>
      <c r="G18" s="60">
        <v>1204</v>
      </c>
      <c r="H18" s="60">
        <v>1199</v>
      </c>
      <c r="I18" s="82">
        <f t="shared" si="0"/>
        <v>99.584717607973417</v>
      </c>
      <c r="J18" s="58"/>
    </row>
    <row r="19" spans="1:10" ht="30" x14ac:dyDescent="0.25">
      <c r="A19" s="61" t="s">
        <v>186</v>
      </c>
      <c r="B19" s="61"/>
      <c r="C19" s="59" t="s">
        <v>183</v>
      </c>
      <c r="D19" s="59" t="s">
        <v>191</v>
      </c>
      <c r="E19" s="59" t="s">
        <v>192</v>
      </c>
      <c r="F19" s="59" t="s">
        <v>187</v>
      </c>
      <c r="G19" s="60">
        <v>925</v>
      </c>
      <c r="H19" s="60">
        <v>922</v>
      </c>
      <c r="I19" s="82">
        <f t="shared" si="0"/>
        <v>99.675675675675677</v>
      </c>
      <c r="J19" s="58"/>
    </row>
    <row r="20" spans="1:10" x14ac:dyDescent="0.25">
      <c r="A20" s="61" t="s">
        <v>188</v>
      </c>
      <c r="B20" s="61"/>
      <c r="C20" s="59" t="s">
        <v>183</v>
      </c>
      <c r="D20" s="59" t="s">
        <v>191</v>
      </c>
      <c r="E20" s="59" t="s">
        <v>192</v>
      </c>
      <c r="F20" s="59" t="s">
        <v>189</v>
      </c>
      <c r="G20" s="60">
        <v>279</v>
      </c>
      <c r="H20" s="60">
        <v>277</v>
      </c>
      <c r="I20" s="82">
        <f t="shared" si="0"/>
        <v>99.283154121863802</v>
      </c>
      <c r="J20" s="58"/>
    </row>
    <row r="21" spans="1:10" ht="28.5" x14ac:dyDescent="0.25">
      <c r="A21" s="55" t="s">
        <v>193</v>
      </c>
      <c r="B21" s="55"/>
      <c r="C21" s="56" t="s">
        <v>183</v>
      </c>
      <c r="D21" s="56" t="s">
        <v>191</v>
      </c>
      <c r="E21" s="59"/>
      <c r="F21" s="59"/>
      <c r="G21" s="62">
        <v>946</v>
      </c>
      <c r="H21" s="62">
        <v>945</v>
      </c>
      <c r="I21" s="82">
        <f t="shared" si="0"/>
        <v>99.894291754756864</v>
      </c>
      <c r="J21" s="58"/>
    </row>
    <row r="22" spans="1:10" ht="30" x14ac:dyDescent="0.25">
      <c r="A22" s="61" t="s">
        <v>193</v>
      </c>
      <c r="B22" s="61"/>
      <c r="C22" s="59" t="s">
        <v>183</v>
      </c>
      <c r="D22" s="59" t="s">
        <v>191</v>
      </c>
      <c r="E22" s="59" t="s">
        <v>194</v>
      </c>
      <c r="F22" s="59"/>
      <c r="G22" s="60">
        <v>946</v>
      </c>
      <c r="H22" s="60">
        <v>945</v>
      </c>
      <c r="I22" s="82">
        <f t="shared" si="0"/>
        <v>99.894291754756864</v>
      </c>
      <c r="J22" s="58"/>
    </row>
    <row r="23" spans="1:10" ht="30" x14ac:dyDescent="0.25">
      <c r="A23" s="61" t="s">
        <v>186</v>
      </c>
      <c r="B23" s="61"/>
      <c r="C23" s="59" t="s">
        <v>183</v>
      </c>
      <c r="D23" s="59" t="s">
        <v>191</v>
      </c>
      <c r="E23" s="59" t="s">
        <v>194</v>
      </c>
      <c r="F23" s="59" t="s">
        <v>187</v>
      </c>
      <c r="G23" s="60">
        <v>727</v>
      </c>
      <c r="H23" s="60">
        <v>727</v>
      </c>
      <c r="I23" s="82">
        <f t="shared" si="0"/>
        <v>100</v>
      </c>
      <c r="J23" s="58"/>
    </row>
    <row r="24" spans="1:10" x14ac:dyDescent="0.25">
      <c r="A24" s="61" t="s">
        <v>188</v>
      </c>
      <c r="B24" s="61"/>
      <c r="C24" s="59" t="s">
        <v>183</v>
      </c>
      <c r="D24" s="59" t="s">
        <v>191</v>
      </c>
      <c r="E24" s="59" t="s">
        <v>194</v>
      </c>
      <c r="F24" s="59" t="s">
        <v>189</v>
      </c>
      <c r="G24" s="60">
        <v>219</v>
      </c>
      <c r="H24" s="60">
        <v>218</v>
      </c>
      <c r="I24" s="82">
        <f t="shared" si="0"/>
        <v>99.543378995433784</v>
      </c>
      <c r="J24" s="58"/>
    </row>
    <row r="25" spans="1:10" ht="28.5" x14ac:dyDescent="0.25">
      <c r="A25" s="55" t="s">
        <v>195</v>
      </c>
      <c r="B25" s="55"/>
      <c r="C25" s="56" t="s">
        <v>183</v>
      </c>
      <c r="D25" s="56" t="s">
        <v>196</v>
      </c>
      <c r="E25" s="56"/>
      <c r="F25" s="56"/>
      <c r="G25" s="62">
        <v>21197</v>
      </c>
      <c r="H25" s="57">
        <v>21110</v>
      </c>
      <c r="I25" s="82">
        <f t="shared" si="0"/>
        <v>99.589564561022783</v>
      </c>
      <c r="J25" s="58"/>
    </row>
    <row r="26" spans="1:10" x14ac:dyDescent="0.25">
      <c r="A26" s="61" t="s">
        <v>195</v>
      </c>
      <c r="B26" s="61"/>
      <c r="C26" s="59" t="s">
        <v>183</v>
      </c>
      <c r="D26" s="59" t="s">
        <v>196</v>
      </c>
      <c r="E26" s="59" t="s">
        <v>197</v>
      </c>
      <c r="F26" s="59"/>
      <c r="G26" s="60">
        <v>21197</v>
      </c>
      <c r="H26" s="63">
        <v>21110</v>
      </c>
      <c r="I26" s="82">
        <f t="shared" si="0"/>
        <v>99.589564561022783</v>
      </c>
      <c r="J26" s="58"/>
    </row>
    <row r="27" spans="1:10" ht="30" x14ac:dyDescent="0.25">
      <c r="A27" s="61" t="s">
        <v>186</v>
      </c>
      <c r="B27" s="61"/>
      <c r="C27" s="59" t="s">
        <v>183</v>
      </c>
      <c r="D27" s="59" t="s">
        <v>196</v>
      </c>
      <c r="E27" s="59" t="s">
        <v>197</v>
      </c>
      <c r="F27" s="59" t="s">
        <v>187</v>
      </c>
      <c r="G27" s="60">
        <v>11893</v>
      </c>
      <c r="H27" s="60">
        <v>11892</v>
      </c>
      <c r="I27" s="82">
        <f t="shared" si="0"/>
        <v>99.99159169259228</v>
      </c>
      <c r="J27" s="58"/>
    </row>
    <row r="28" spans="1:10" ht="30" x14ac:dyDescent="0.25">
      <c r="A28" s="61" t="s">
        <v>186</v>
      </c>
      <c r="B28" s="61"/>
      <c r="C28" s="59" t="s">
        <v>183</v>
      </c>
      <c r="D28" s="59" t="s">
        <v>196</v>
      </c>
      <c r="E28" s="59" t="s">
        <v>197</v>
      </c>
      <c r="F28" s="59" t="s">
        <v>198</v>
      </c>
      <c r="G28" s="60">
        <v>8</v>
      </c>
      <c r="H28" s="60">
        <v>8</v>
      </c>
      <c r="I28" s="82">
        <f t="shared" si="0"/>
        <v>100</v>
      </c>
      <c r="J28" s="58"/>
    </row>
    <row r="29" spans="1:10" x14ac:dyDescent="0.25">
      <c r="A29" s="61" t="s">
        <v>188</v>
      </c>
      <c r="B29" s="61"/>
      <c r="C29" s="59" t="s">
        <v>183</v>
      </c>
      <c r="D29" s="59" t="s">
        <v>196</v>
      </c>
      <c r="E29" s="59" t="s">
        <v>197</v>
      </c>
      <c r="F29" s="59" t="s">
        <v>189</v>
      </c>
      <c r="G29" s="60">
        <v>3526</v>
      </c>
      <c r="H29" s="60">
        <v>3526</v>
      </c>
      <c r="I29" s="82">
        <f t="shared" si="0"/>
        <v>100</v>
      </c>
      <c r="J29" s="58"/>
    </row>
    <row r="30" spans="1:10" ht="30" x14ac:dyDescent="0.25">
      <c r="A30" s="61" t="s">
        <v>199</v>
      </c>
      <c r="B30" s="61"/>
      <c r="C30" s="59" t="s">
        <v>183</v>
      </c>
      <c r="D30" s="59" t="s">
        <v>196</v>
      </c>
      <c r="E30" s="59" t="s">
        <v>197</v>
      </c>
      <c r="F30" s="59" t="s">
        <v>200</v>
      </c>
      <c r="G30" s="60">
        <v>5600</v>
      </c>
      <c r="H30" s="60">
        <v>5591</v>
      </c>
      <c r="I30" s="82">
        <f t="shared" si="0"/>
        <v>99.839285714285722</v>
      </c>
      <c r="J30" s="58"/>
    </row>
    <row r="31" spans="1:10" x14ac:dyDescent="0.25">
      <c r="A31" s="61" t="s">
        <v>201</v>
      </c>
      <c r="B31" s="61"/>
      <c r="C31" s="59" t="s">
        <v>183</v>
      </c>
      <c r="D31" s="59" t="s">
        <v>202</v>
      </c>
      <c r="E31" s="59" t="s">
        <v>197</v>
      </c>
      <c r="F31" s="59" t="s">
        <v>203</v>
      </c>
      <c r="G31" s="60">
        <v>100</v>
      </c>
      <c r="H31" s="63">
        <v>63</v>
      </c>
      <c r="I31" s="82">
        <f t="shared" si="0"/>
        <v>63</v>
      </c>
      <c r="J31" s="58"/>
    </row>
    <row r="32" spans="1:10" x14ac:dyDescent="0.25">
      <c r="A32" s="61" t="s">
        <v>204</v>
      </c>
      <c r="B32" s="61"/>
      <c r="C32" s="59" t="s">
        <v>183</v>
      </c>
      <c r="D32" s="59" t="s">
        <v>202</v>
      </c>
      <c r="E32" s="59" t="s">
        <v>197</v>
      </c>
      <c r="F32" s="59" t="s">
        <v>205</v>
      </c>
      <c r="G32" s="60">
        <v>10</v>
      </c>
      <c r="H32" s="63">
        <v>4</v>
      </c>
      <c r="I32" s="82">
        <f t="shared" si="0"/>
        <v>40</v>
      </c>
      <c r="J32" s="58"/>
    </row>
    <row r="33" spans="1:10" x14ac:dyDescent="0.25">
      <c r="A33" s="61" t="s">
        <v>206</v>
      </c>
      <c r="B33" s="61"/>
      <c r="C33" s="59" t="s">
        <v>183</v>
      </c>
      <c r="D33" s="59" t="s">
        <v>202</v>
      </c>
      <c r="E33" s="59" t="s">
        <v>197</v>
      </c>
      <c r="F33" s="59" t="s">
        <v>207</v>
      </c>
      <c r="G33" s="60">
        <v>60</v>
      </c>
      <c r="H33" s="63">
        <v>26</v>
      </c>
      <c r="I33" s="82">
        <f t="shared" si="0"/>
        <v>43.333333333333336</v>
      </c>
      <c r="J33" s="58"/>
    </row>
    <row r="34" spans="1:10" ht="28.5" x14ac:dyDescent="0.25">
      <c r="A34" s="55" t="s">
        <v>208</v>
      </c>
      <c r="B34" s="55"/>
      <c r="C34" s="56" t="s">
        <v>183</v>
      </c>
      <c r="D34" s="56" t="s">
        <v>209</v>
      </c>
      <c r="E34" s="56"/>
      <c r="F34" s="56"/>
      <c r="G34" s="62">
        <v>1954</v>
      </c>
      <c r="H34" s="57"/>
      <c r="I34" s="82">
        <f t="shared" si="0"/>
        <v>0</v>
      </c>
      <c r="J34" s="58"/>
    </row>
    <row r="35" spans="1:10" x14ac:dyDescent="0.25">
      <c r="A35" s="61" t="s">
        <v>208</v>
      </c>
      <c r="B35" s="61"/>
      <c r="C35" s="59" t="s">
        <v>183</v>
      </c>
      <c r="D35" s="59" t="s">
        <v>209</v>
      </c>
      <c r="E35" s="59" t="s">
        <v>210</v>
      </c>
      <c r="F35" s="59"/>
      <c r="G35" s="60">
        <v>1954</v>
      </c>
      <c r="H35" s="63"/>
      <c r="I35" s="82">
        <f t="shared" si="0"/>
        <v>0</v>
      </c>
      <c r="J35" s="58"/>
    </row>
    <row r="36" spans="1:10" ht="30" x14ac:dyDescent="0.25">
      <c r="A36" s="61" t="s">
        <v>211</v>
      </c>
      <c r="B36" s="61"/>
      <c r="C36" s="59" t="s">
        <v>183</v>
      </c>
      <c r="D36" s="59" t="s">
        <v>209</v>
      </c>
      <c r="E36" s="59" t="s">
        <v>210</v>
      </c>
      <c r="F36" s="59" t="s">
        <v>212</v>
      </c>
      <c r="G36" s="60">
        <v>1954</v>
      </c>
      <c r="H36" s="63"/>
      <c r="I36" s="82">
        <f t="shared" si="0"/>
        <v>0</v>
      </c>
      <c r="J36" s="58"/>
    </row>
    <row r="37" spans="1:10" ht="28.5" x14ac:dyDescent="0.25">
      <c r="A37" s="55" t="s">
        <v>213</v>
      </c>
      <c r="B37" s="55"/>
      <c r="C37" s="56" t="s">
        <v>183</v>
      </c>
      <c r="D37" s="56" t="s">
        <v>214</v>
      </c>
      <c r="E37" s="56"/>
      <c r="F37" s="56"/>
      <c r="G37" s="62">
        <v>3143</v>
      </c>
      <c r="H37" s="62">
        <f>SUM(H38:H51)</f>
        <v>2891</v>
      </c>
      <c r="I37" s="82">
        <f t="shared" si="0"/>
        <v>91.982182628062361</v>
      </c>
      <c r="J37" s="19"/>
    </row>
    <row r="38" spans="1:10" ht="75" x14ac:dyDescent="0.25">
      <c r="A38" s="64" t="s">
        <v>77</v>
      </c>
      <c r="B38" s="64"/>
      <c r="C38" s="59" t="s">
        <v>183</v>
      </c>
      <c r="D38" s="59" t="s">
        <v>214</v>
      </c>
      <c r="E38" s="59" t="s">
        <v>215</v>
      </c>
      <c r="F38" s="59" t="s">
        <v>200</v>
      </c>
      <c r="G38" s="60">
        <v>50</v>
      </c>
      <c r="H38" s="63">
        <v>50</v>
      </c>
      <c r="I38" s="82">
        <f t="shared" si="0"/>
        <v>100</v>
      </c>
      <c r="J38" s="58"/>
    </row>
    <row r="39" spans="1:10" ht="75" x14ac:dyDescent="0.25">
      <c r="A39" s="64" t="s">
        <v>80</v>
      </c>
      <c r="B39" s="64"/>
      <c r="C39" s="59" t="s">
        <v>183</v>
      </c>
      <c r="D39" s="59" t="s">
        <v>214</v>
      </c>
      <c r="E39" s="59" t="s">
        <v>216</v>
      </c>
      <c r="F39" s="59" t="s">
        <v>200</v>
      </c>
      <c r="G39" s="60">
        <v>60</v>
      </c>
      <c r="H39" s="63"/>
      <c r="I39" s="82">
        <f t="shared" si="0"/>
        <v>0</v>
      </c>
      <c r="J39" s="58"/>
    </row>
    <row r="40" spans="1:10" ht="75" x14ac:dyDescent="0.25">
      <c r="A40" s="64" t="s">
        <v>79</v>
      </c>
      <c r="B40" s="64"/>
      <c r="C40" s="59" t="s">
        <v>183</v>
      </c>
      <c r="D40" s="59" t="s">
        <v>214</v>
      </c>
      <c r="E40" s="59" t="s">
        <v>217</v>
      </c>
      <c r="F40" s="59" t="s">
        <v>200</v>
      </c>
      <c r="G40" s="60">
        <v>20</v>
      </c>
      <c r="H40" s="63">
        <v>20</v>
      </c>
      <c r="I40" s="82">
        <f t="shared" si="0"/>
        <v>100</v>
      </c>
      <c r="J40" s="58"/>
    </row>
    <row r="41" spans="1:10" ht="60" x14ac:dyDescent="0.25">
      <c r="A41" s="64" t="s">
        <v>218</v>
      </c>
      <c r="B41" s="64"/>
      <c r="C41" s="59" t="s">
        <v>183</v>
      </c>
      <c r="D41" s="59" t="s">
        <v>214</v>
      </c>
      <c r="E41" s="59" t="s">
        <v>219</v>
      </c>
      <c r="F41" s="59" t="s">
        <v>200</v>
      </c>
      <c r="G41" s="60">
        <v>30</v>
      </c>
      <c r="H41" s="63"/>
      <c r="I41" s="82">
        <f t="shared" si="0"/>
        <v>0</v>
      </c>
      <c r="J41" s="58"/>
    </row>
    <row r="42" spans="1:10" ht="45" x14ac:dyDescent="0.25">
      <c r="A42" s="64" t="s">
        <v>220</v>
      </c>
      <c r="B42" s="64"/>
      <c r="C42" s="59" t="s">
        <v>183</v>
      </c>
      <c r="D42" s="59" t="s">
        <v>214</v>
      </c>
      <c r="E42" s="59" t="s">
        <v>221</v>
      </c>
      <c r="F42" s="59" t="s">
        <v>200</v>
      </c>
      <c r="G42" s="60">
        <v>15</v>
      </c>
      <c r="H42" s="63"/>
      <c r="I42" s="82">
        <f t="shared" si="0"/>
        <v>0</v>
      </c>
      <c r="J42" s="58"/>
    </row>
    <row r="43" spans="1:10" ht="45" x14ac:dyDescent="0.25">
      <c r="A43" s="64" t="s">
        <v>222</v>
      </c>
      <c r="B43" s="64"/>
      <c r="C43" s="59" t="s">
        <v>183</v>
      </c>
      <c r="D43" s="59" t="s">
        <v>214</v>
      </c>
      <c r="E43" s="59" t="s">
        <v>223</v>
      </c>
      <c r="F43" s="59" t="s">
        <v>200</v>
      </c>
      <c r="G43" s="60">
        <v>120</v>
      </c>
      <c r="H43" s="63">
        <v>24</v>
      </c>
      <c r="I43" s="82">
        <f t="shared" si="0"/>
        <v>20</v>
      </c>
      <c r="J43" s="58"/>
    </row>
    <row r="44" spans="1:10" ht="75" x14ac:dyDescent="0.25">
      <c r="A44" s="64" t="s">
        <v>78</v>
      </c>
      <c r="B44" s="64"/>
      <c r="C44" s="59" t="s">
        <v>183</v>
      </c>
      <c r="D44" s="59" t="s">
        <v>214</v>
      </c>
      <c r="E44" s="59" t="s">
        <v>224</v>
      </c>
      <c r="F44" s="59" t="s">
        <v>200</v>
      </c>
      <c r="G44" s="60">
        <v>50</v>
      </c>
      <c r="H44" s="63">
        <v>50</v>
      </c>
      <c r="I44" s="82">
        <f t="shared" si="0"/>
        <v>100</v>
      </c>
      <c r="J44" s="58"/>
    </row>
    <row r="45" spans="1:10" ht="60" x14ac:dyDescent="0.25">
      <c r="A45" s="65" t="s">
        <v>81</v>
      </c>
      <c r="B45" s="66"/>
      <c r="C45" s="59" t="s">
        <v>183</v>
      </c>
      <c r="D45" s="59" t="s">
        <v>214</v>
      </c>
      <c r="E45" s="59" t="s">
        <v>225</v>
      </c>
      <c r="F45" s="59" t="s">
        <v>200</v>
      </c>
      <c r="G45" s="60">
        <v>136</v>
      </c>
      <c r="H45" s="63">
        <v>136</v>
      </c>
      <c r="I45" s="82">
        <f t="shared" si="0"/>
        <v>100</v>
      </c>
      <c r="J45" s="58"/>
    </row>
    <row r="46" spans="1:10" ht="45" x14ac:dyDescent="0.25">
      <c r="A46" s="64" t="s">
        <v>226</v>
      </c>
      <c r="B46" s="66"/>
      <c r="C46" s="59" t="s">
        <v>183</v>
      </c>
      <c r="D46" s="59" t="s">
        <v>214</v>
      </c>
      <c r="E46" s="59" t="s">
        <v>227</v>
      </c>
      <c r="F46" s="59" t="s">
        <v>200</v>
      </c>
      <c r="G46" s="60">
        <v>1224</v>
      </c>
      <c r="H46" s="63">
        <v>1224</v>
      </c>
      <c r="I46" s="82">
        <f t="shared" si="0"/>
        <v>100</v>
      </c>
      <c r="J46" s="58"/>
    </row>
    <row r="47" spans="1:10" ht="60" x14ac:dyDescent="0.25">
      <c r="A47" s="64" t="s">
        <v>228</v>
      </c>
      <c r="B47" s="64"/>
      <c r="C47" s="59" t="s">
        <v>183</v>
      </c>
      <c r="D47" s="59" t="s">
        <v>214</v>
      </c>
      <c r="E47" s="59" t="s">
        <v>229</v>
      </c>
      <c r="F47" s="59" t="s">
        <v>200</v>
      </c>
      <c r="G47" s="60">
        <v>1250</v>
      </c>
      <c r="H47" s="63">
        <v>1223</v>
      </c>
      <c r="I47" s="82">
        <f t="shared" si="0"/>
        <v>97.84</v>
      </c>
      <c r="J47" s="58"/>
    </row>
    <row r="48" spans="1:10" ht="30" x14ac:dyDescent="0.25">
      <c r="A48" s="61" t="s">
        <v>186</v>
      </c>
      <c r="B48" s="64"/>
      <c r="C48" s="59" t="s">
        <v>183</v>
      </c>
      <c r="D48" s="59" t="s">
        <v>214</v>
      </c>
      <c r="E48" s="59" t="s">
        <v>230</v>
      </c>
      <c r="F48" s="59" t="s">
        <v>200</v>
      </c>
      <c r="G48" s="60">
        <v>50</v>
      </c>
      <c r="H48" s="63">
        <v>50</v>
      </c>
      <c r="I48" s="82">
        <f t="shared" si="0"/>
        <v>100</v>
      </c>
      <c r="J48" s="58"/>
    </row>
    <row r="49" spans="1:10" x14ac:dyDescent="0.25">
      <c r="A49" s="61" t="s">
        <v>201</v>
      </c>
      <c r="B49" s="61"/>
      <c r="C49" s="59" t="s">
        <v>183</v>
      </c>
      <c r="D49" s="59" t="s">
        <v>214</v>
      </c>
      <c r="E49" s="59" t="s">
        <v>230</v>
      </c>
      <c r="F49" s="59" t="s">
        <v>203</v>
      </c>
      <c r="G49" s="60">
        <v>100</v>
      </c>
      <c r="H49" s="63">
        <v>78</v>
      </c>
      <c r="I49" s="82">
        <f t="shared" si="0"/>
        <v>78</v>
      </c>
      <c r="J49" s="58"/>
    </row>
    <row r="50" spans="1:10" x14ac:dyDescent="0.25">
      <c r="A50" s="61" t="s">
        <v>201</v>
      </c>
      <c r="B50" s="61"/>
      <c r="C50" s="59" t="s">
        <v>183</v>
      </c>
      <c r="D50" s="59" t="s">
        <v>214</v>
      </c>
      <c r="E50" s="59" t="s">
        <v>231</v>
      </c>
      <c r="F50" s="59" t="s">
        <v>205</v>
      </c>
      <c r="G50" s="60">
        <v>5</v>
      </c>
      <c r="H50" s="63">
        <v>3</v>
      </c>
      <c r="I50" s="82">
        <f t="shared" si="0"/>
        <v>60</v>
      </c>
      <c r="J50" s="58"/>
    </row>
    <row r="51" spans="1:10" ht="43.5" x14ac:dyDescent="0.25">
      <c r="A51" s="67" t="s">
        <v>232</v>
      </c>
      <c r="B51" s="67"/>
      <c r="C51" s="59" t="s">
        <v>183</v>
      </c>
      <c r="D51" s="59"/>
      <c r="E51" s="59"/>
      <c r="F51" s="59"/>
      <c r="G51" s="62">
        <v>33</v>
      </c>
      <c r="H51" s="62">
        <v>33</v>
      </c>
      <c r="I51" s="82">
        <f t="shared" si="0"/>
        <v>100</v>
      </c>
      <c r="J51" s="58"/>
    </row>
    <row r="52" spans="1:10" x14ac:dyDescent="0.25">
      <c r="A52" s="64" t="s">
        <v>233</v>
      </c>
      <c r="B52" s="64"/>
      <c r="C52" s="59" t="s">
        <v>183</v>
      </c>
      <c r="D52" s="59" t="s">
        <v>214</v>
      </c>
      <c r="E52" s="59" t="s">
        <v>234</v>
      </c>
      <c r="F52" s="59"/>
      <c r="G52" s="60">
        <v>33</v>
      </c>
      <c r="H52" s="60">
        <v>33</v>
      </c>
      <c r="I52" s="82">
        <f t="shared" si="0"/>
        <v>100</v>
      </c>
      <c r="J52" s="58"/>
    </row>
    <row r="53" spans="1:10" ht="30" x14ac:dyDescent="0.25">
      <c r="A53" s="61" t="s">
        <v>186</v>
      </c>
      <c r="B53" s="61"/>
      <c r="C53" s="59" t="s">
        <v>183</v>
      </c>
      <c r="D53" s="59" t="s">
        <v>214</v>
      </c>
      <c r="E53" s="59" t="s">
        <v>234</v>
      </c>
      <c r="F53" s="59" t="s">
        <v>200</v>
      </c>
      <c r="G53" s="60">
        <v>33</v>
      </c>
      <c r="H53" s="60">
        <v>33</v>
      </c>
      <c r="I53" s="82">
        <f t="shared" si="0"/>
        <v>100</v>
      </c>
      <c r="J53" s="58"/>
    </row>
    <row r="54" spans="1:10" x14ac:dyDescent="0.25">
      <c r="A54" s="55" t="s">
        <v>235</v>
      </c>
      <c r="B54" s="55"/>
      <c r="C54" s="56" t="s">
        <v>236</v>
      </c>
      <c r="D54" s="56"/>
      <c r="E54" s="56"/>
      <c r="F54" s="56"/>
      <c r="G54" s="62">
        <v>206</v>
      </c>
      <c r="H54" s="62">
        <v>206</v>
      </c>
      <c r="I54" s="82">
        <f t="shared" si="0"/>
        <v>100</v>
      </c>
      <c r="J54" s="58"/>
    </row>
    <row r="55" spans="1:10" x14ac:dyDescent="0.25">
      <c r="A55" s="61" t="s">
        <v>237</v>
      </c>
      <c r="B55" s="61"/>
      <c r="C55" s="59" t="s">
        <v>236</v>
      </c>
      <c r="D55" s="59" t="s">
        <v>238</v>
      </c>
      <c r="E55" s="59" t="s">
        <v>239</v>
      </c>
      <c r="F55" s="59" t="s">
        <v>187</v>
      </c>
      <c r="G55" s="60">
        <v>158</v>
      </c>
      <c r="H55" s="60">
        <v>158</v>
      </c>
      <c r="I55" s="82">
        <f t="shared" si="0"/>
        <v>100</v>
      </c>
      <c r="J55" s="58"/>
    </row>
    <row r="56" spans="1:10" x14ac:dyDescent="0.25">
      <c r="A56" s="61" t="s">
        <v>237</v>
      </c>
      <c r="B56" s="61"/>
      <c r="C56" s="59" t="s">
        <v>236</v>
      </c>
      <c r="D56" s="59" t="s">
        <v>238</v>
      </c>
      <c r="E56" s="59" t="s">
        <v>239</v>
      </c>
      <c r="F56" s="59" t="s">
        <v>189</v>
      </c>
      <c r="G56" s="60">
        <v>48</v>
      </c>
      <c r="H56" s="60">
        <v>48</v>
      </c>
      <c r="I56" s="82">
        <f t="shared" si="0"/>
        <v>100</v>
      </c>
      <c r="J56" s="58"/>
    </row>
    <row r="57" spans="1:10" ht="28.5" x14ac:dyDescent="0.25">
      <c r="A57" s="68" t="s">
        <v>240</v>
      </c>
      <c r="B57" s="68"/>
      <c r="C57" s="56" t="s">
        <v>241</v>
      </c>
      <c r="D57" s="56" t="s">
        <v>241</v>
      </c>
      <c r="E57" s="68"/>
      <c r="F57" s="68"/>
      <c r="G57" s="62">
        <v>19568</v>
      </c>
      <c r="H57" s="62">
        <f>SUM(H58:H60)</f>
        <v>15645</v>
      </c>
      <c r="I57" s="82">
        <f t="shared" si="0"/>
        <v>79.951962387571541</v>
      </c>
      <c r="J57" s="58"/>
    </row>
    <row r="58" spans="1:10" ht="45" x14ac:dyDescent="0.25">
      <c r="A58" s="69" t="s">
        <v>242</v>
      </c>
      <c r="B58" s="69"/>
      <c r="C58" s="59" t="s">
        <v>241</v>
      </c>
      <c r="D58" s="59" t="s">
        <v>241</v>
      </c>
      <c r="E58" s="69">
        <v>9330011000</v>
      </c>
      <c r="F58" s="69">
        <v>244</v>
      </c>
      <c r="G58" s="60">
        <v>16526</v>
      </c>
      <c r="H58" s="60">
        <v>13530</v>
      </c>
      <c r="I58" s="82">
        <f t="shared" si="0"/>
        <v>81.87099116543628</v>
      </c>
      <c r="J58" s="58"/>
    </row>
    <row r="59" spans="1:10" ht="45" x14ac:dyDescent="0.25">
      <c r="A59" s="61" t="s">
        <v>243</v>
      </c>
      <c r="B59" s="61"/>
      <c r="C59" s="59" t="s">
        <v>241</v>
      </c>
      <c r="D59" s="59" t="s">
        <v>241</v>
      </c>
      <c r="E59" s="59" t="s">
        <v>244</v>
      </c>
      <c r="F59" s="59" t="s">
        <v>200</v>
      </c>
      <c r="G59" s="60">
        <v>2522</v>
      </c>
      <c r="H59" s="60">
        <v>1606</v>
      </c>
      <c r="I59" s="82">
        <f t="shared" si="0"/>
        <v>63.679619349722437</v>
      </c>
      <c r="J59" s="58"/>
    </row>
    <row r="60" spans="1:10" x14ac:dyDescent="0.25">
      <c r="A60" s="61" t="s">
        <v>245</v>
      </c>
      <c r="B60" s="61"/>
      <c r="C60" s="59" t="s">
        <v>241</v>
      </c>
      <c r="D60" s="59" t="s">
        <v>241</v>
      </c>
      <c r="E60" s="59" t="s">
        <v>246</v>
      </c>
      <c r="F60" s="59" t="s">
        <v>200</v>
      </c>
      <c r="G60" s="60">
        <v>520</v>
      </c>
      <c r="H60" s="63">
        <v>509</v>
      </c>
      <c r="I60" s="82">
        <f t="shared" si="0"/>
        <v>97.884615384615387</v>
      </c>
      <c r="J60" s="58"/>
    </row>
    <row r="61" spans="1:10" ht="28.5" x14ac:dyDescent="0.25">
      <c r="A61" s="55" t="s">
        <v>247</v>
      </c>
      <c r="B61" s="55"/>
      <c r="C61" s="56" t="s">
        <v>248</v>
      </c>
      <c r="D61" s="56" t="s">
        <v>248</v>
      </c>
      <c r="E61" s="56"/>
      <c r="F61" s="56"/>
      <c r="G61" s="62">
        <v>1200</v>
      </c>
      <c r="H61" s="57">
        <v>1117</v>
      </c>
      <c r="I61" s="82">
        <f t="shared" si="0"/>
        <v>93.083333333333329</v>
      </c>
      <c r="J61" s="58"/>
    </row>
    <row r="62" spans="1:10" ht="45" x14ac:dyDescent="0.25">
      <c r="A62" s="61" t="s">
        <v>249</v>
      </c>
      <c r="B62" s="61"/>
      <c r="C62" s="59" t="s">
        <v>248</v>
      </c>
      <c r="D62" s="59" t="s">
        <v>248</v>
      </c>
      <c r="E62" s="59" t="s">
        <v>250</v>
      </c>
      <c r="F62" s="59"/>
      <c r="G62" s="60">
        <v>1200</v>
      </c>
      <c r="H62" s="63">
        <v>1117</v>
      </c>
      <c r="I62" s="82">
        <f t="shared" si="0"/>
        <v>93.083333333333329</v>
      </c>
      <c r="J62" s="58"/>
    </row>
    <row r="63" spans="1:10" ht="30" x14ac:dyDescent="0.25">
      <c r="A63" s="61" t="s">
        <v>186</v>
      </c>
      <c r="B63" s="61"/>
      <c r="C63" s="59" t="s">
        <v>248</v>
      </c>
      <c r="D63" s="59" t="s">
        <v>248</v>
      </c>
      <c r="E63" s="59" t="s">
        <v>250</v>
      </c>
      <c r="F63" s="59" t="s">
        <v>200</v>
      </c>
      <c r="G63" s="60">
        <v>340</v>
      </c>
      <c r="H63" s="63">
        <v>267</v>
      </c>
      <c r="I63" s="82">
        <f t="shared" si="0"/>
        <v>78.529411764705884</v>
      </c>
      <c r="J63" s="58"/>
    </row>
    <row r="64" spans="1:10" ht="30" x14ac:dyDescent="0.25">
      <c r="A64" s="61" t="s">
        <v>186</v>
      </c>
      <c r="B64" s="61"/>
      <c r="C64" s="59" t="s">
        <v>248</v>
      </c>
      <c r="D64" s="59" t="s">
        <v>248</v>
      </c>
      <c r="E64" s="59" t="s">
        <v>251</v>
      </c>
      <c r="F64" s="59" t="s">
        <v>200</v>
      </c>
      <c r="G64" s="60">
        <v>860</v>
      </c>
      <c r="H64" s="63">
        <v>850</v>
      </c>
      <c r="I64" s="82">
        <f t="shared" si="0"/>
        <v>98.837209302325576</v>
      </c>
      <c r="J64" s="58"/>
    </row>
    <row r="65" spans="1:10" ht="28.5" x14ac:dyDescent="0.25">
      <c r="A65" s="55" t="s">
        <v>252</v>
      </c>
      <c r="B65" s="55"/>
      <c r="C65" s="56" t="s">
        <v>253</v>
      </c>
      <c r="D65" s="56" t="s">
        <v>254</v>
      </c>
      <c r="E65" s="59"/>
      <c r="F65" s="59"/>
      <c r="G65" s="62">
        <v>30460</v>
      </c>
      <c r="H65" s="62">
        <v>30179</v>
      </c>
      <c r="I65" s="82">
        <f t="shared" si="0"/>
        <v>99.077478660538404</v>
      </c>
      <c r="J65" s="58"/>
    </row>
    <row r="66" spans="1:10" x14ac:dyDescent="0.25">
      <c r="A66" s="61" t="s">
        <v>255</v>
      </c>
      <c r="B66" s="61"/>
      <c r="C66" s="59" t="s">
        <v>253</v>
      </c>
      <c r="D66" s="59" t="s">
        <v>254</v>
      </c>
      <c r="E66" s="59" t="s">
        <v>256</v>
      </c>
      <c r="F66" s="59"/>
      <c r="G66" s="60">
        <v>3900</v>
      </c>
      <c r="H66" s="63">
        <v>3889</v>
      </c>
      <c r="I66" s="82">
        <f t="shared" si="0"/>
        <v>99.71794871794873</v>
      </c>
      <c r="J66" s="58"/>
    </row>
    <row r="67" spans="1:10" ht="30" x14ac:dyDescent="0.25">
      <c r="A67" s="61" t="s">
        <v>186</v>
      </c>
      <c r="B67" s="70"/>
      <c r="C67" s="59" t="s">
        <v>253</v>
      </c>
      <c r="D67" s="59" t="s">
        <v>254</v>
      </c>
      <c r="E67" s="59" t="s">
        <v>256</v>
      </c>
      <c r="F67" s="59" t="s">
        <v>200</v>
      </c>
      <c r="G67" s="60">
        <v>3900</v>
      </c>
      <c r="H67" s="63">
        <v>3889</v>
      </c>
      <c r="I67" s="82">
        <f t="shared" si="0"/>
        <v>99.71794871794873</v>
      </c>
      <c r="J67" s="58"/>
    </row>
    <row r="68" spans="1:10" x14ac:dyDescent="0.25">
      <c r="A68" s="71" t="s">
        <v>257</v>
      </c>
      <c r="B68" s="72"/>
      <c r="C68" s="73" t="s">
        <v>253</v>
      </c>
      <c r="D68" s="59" t="s">
        <v>254</v>
      </c>
      <c r="E68" s="59" t="s">
        <v>258</v>
      </c>
      <c r="F68" s="59"/>
      <c r="G68" s="60">
        <v>300</v>
      </c>
      <c r="H68" s="63">
        <v>198</v>
      </c>
      <c r="I68" s="82">
        <f t="shared" si="0"/>
        <v>66</v>
      </c>
      <c r="J68" s="58"/>
    </row>
    <row r="69" spans="1:10" ht="30" x14ac:dyDescent="0.25">
      <c r="A69" s="71" t="s">
        <v>186</v>
      </c>
      <c r="B69" s="72"/>
      <c r="C69" s="73" t="s">
        <v>253</v>
      </c>
      <c r="D69" s="59" t="s">
        <v>254</v>
      </c>
      <c r="E69" s="59" t="s">
        <v>258</v>
      </c>
      <c r="F69" s="59" t="s">
        <v>200</v>
      </c>
      <c r="G69" s="60">
        <v>300</v>
      </c>
      <c r="H69" s="63">
        <v>198</v>
      </c>
      <c r="I69" s="82">
        <f t="shared" si="0"/>
        <v>66</v>
      </c>
      <c r="J69" s="58"/>
    </row>
    <row r="70" spans="1:10" ht="30" x14ac:dyDescent="0.25">
      <c r="A70" s="71" t="s">
        <v>259</v>
      </c>
      <c r="B70" s="72"/>
      <c r="C70" s="73" t="s">
        <v>253</v>
      </c>
      <c r="D70" s="59" t="s">
        <v>254</v>
      </c>
      <c r="E70" s="59" t="s">
        <v>231</v>
      </c>
      <c r="F70" s="59"/>
      <c r="G70" s="60">
        <v>17500</v>
      </c>
      <c r="H70" s="63">
        <v>17467</v>
      </c>
      <c r="I70" s="82">
        <f t="shared" si="0"/>
        <v>99.811428571428578</v>
      </c>
      <c r="J70" s="58"/>
    </row>
    <row r="71" spans="1:10" ht="30" x14ac:dyDescent="0.25">
      <c r="A71" s="61" t="s">
        <v>186</v>
      </c>
      <c r="B71" s="74"/>
      <c r="C71" s="59" t="s">
        <v>253</v>
      </c>
      <c r="D71" s="59" t="s">
        <v>254</v>
      </c>
      <c r="E71" s="59" t="s">
        <v>231</v>
      </c>
      <c r="F71" s="59" t="s">
        <v>200</v>
      </c>
      <c r="G71" s="60">
        <v>17500</v>
      </c>
      <c r="H71" s="63">
        <v>17467</v>
      </c>
      <c r="I71" s="82">
        <f t="shared" si="0"/>
        <v>99.811428571428578</v>
      </c>
      <c r="J71" s="58"/>
    </row>
    <row r="72" spans="1:10" ht="30" x14ac:dyDescent="0.25">
      <c r="A72" s="61" t="s">
        <v>260</v>
      </c>
      <c r="B72" s="61"/>
      <c r="C72" s="59" t="s">
        <v>253</v>
      </c>
      <c r="D72" s="59" t="s">
        <v>254</v>
      </c>
      <c r="E72" s="59" t="s">
        <v>230</v>
      </c>
      <c r="F72" s="59"/>
      <c r="G72" s="60">
        <v>8500</v>
      </c>
      <c r="H72" s="63">
        <v>8426</v>
      </c>
      <c r="I72" s="82">
        <f t="shared" si="0"/>
        <v>99.129411764705878</v>
      </c>
      <c r="J72" s="58"/>
    </row>
    <row r="73" spans="1:10" ht="30" x14ac:dyDescent="0.25">
      <c r="A73" s="61" t="s">
        <v>186</v>
      </c>
      <c r="B73" s="61"/>
      <c r="C73" s="59" t="s">
        <v>253</v>
      </c>
      <c r="D73" s="59" t="s">
        <v>254</v>
      </c>
      <c r="E73" s="59" t="s">
        <v>230</v>
      </c>
      <c r="F73" s="59" t="s">
        <v>200</v>
      </c>
      <c r="G73" s="60">
        <v>8500</v>
      </c>
      <c r="H73" s="63">
        <v>8426</v>
      </c>
      <c r="I73" s="82">
        <f t="shared" si="0"/>
        <v>99.129411764705878</v>
      </c>
      <c r="J73" s="58"/>
    </row>
    <row r="74" spans="1:10" x14ac:dyDescent="0.25">
      <c r="A74" s="61" t="s">
        <v>201</v>
      </c>
      <c r="B74" s="61"/>
      <c r="C74" s="59" t="s">
        <v>253</v>
      </c>
      <c r="D74" s="59" t="s">
        <v>254</v>
      </c>
      <c r="E74" s="59" t="s">
        <v>230</v>
      </c>
      <c r="F74" s="59" t="s">
        <v>203</v>
      </c>
      <c r="G74" s="60">
        <v>200</v>
      </c>
      <c r="H74" s="63">
        <v>176</v>
      </c>
      <c r="I74" s="82">
        <f t="shared" si="0"/>
        <v>88</v>
      </c>
      <c r="J74" s="58"/>
    </row>
    <row r="75" spans="1:10" x14ac:dyDescent="0.25">
      <c r="A75" s="61" t="s">
        <v>204</v>
      </c>
      <c r="B75" s="61"/>
      <c r="C75" s="59" t="s">
        <v>253</v>
      </c>
      <c r="D75" s="59" t="s">
        <v>254</v>
      </c>
      <c r="E75" s="59" t="s">
        <v>231</v>
      </c>
      <c r="F75" s="59" t="s">
        <v>205</v>
      </c>
      <c r="G75" s="60">
        <v>45</v>
      </c>
      <c r="H75" s="63">
        <v>8</v>
      </c>
      <c r="I75" s="82">
        <f t="shared" si="0"/>
        <v>17.777777777777779</v>
      </c>
      <c r="J75" s="58"/>
    </row>
    <row r="76" spans="1:10" x14ac:dyDescent="0.25">
      <c r="A76" s="61" t="s">
        <v>206</v>
      </c>
      <c r="B76" s="61"/>
      <c r="C76" s="59" t="s">
        <v>253</v>
      </c>
      <c r="D76" s="59" t="s">
        <v>254</v>
      </c>
      <c r="E76" s="59" t="s">
        <v>231</v>
      </c>
      <c r="F76" s="59" t="s">
        <v>207</v>
      </c>
      <c r="G76" s="60">
        <v>15</v>
      </c>
      <c r="H76" s="63">
        <v>15</v>
      </c>
      <c r="I76" s="82">
        <f t="shared" si="0"/>
        <v>100</v>
      </c>
      <c r="J76" s="58"/>
    </row>
    <row r="77" spans="1:10" x14ac:dyDescent="0.25">
      <c r="A77" s="55" t="s">
        <v>261</v>
      </c>
      <c r="B77" s="55"/>
      <c r="C77" s="56" t="s">
        <v>262</v>
      </c>
      <c r="D77" s="75"/>
      <c r="E77" s="56"/>
      <c r="F77" s="56"/>
      <c r="G77" s="62">
        <v>4660</v>
      </c>
      <c r="H77" s="62">
        <v>4362</v>
      </c>
      <c r="I77" s="82">
        <f t="shared" si="0"/>
        <v>93.605150214592271</v>
      </c>
      <c r="J77" s="58"/>
    </row>
    <row r="78" spans="1:10" x14ac:dyDescent="0.25">
      <c r="A78" s="55" t="s">
        <v>263</v>
      </c>
      <c r="B78" s="55"/>
      <c r="C78" s="59" t="s">
        <v>262</v>
      </c>
      <c r="D78" s="59" t="s">
        <v>264</v>
      </c>
      <c r="E78" s="56"/>
      <c r="F78" s="56"/>
      <c r="G78" s="60">
        <v>4660</v>
      </c>
      <c r="H78" s="60">
        <v>4362</v>
      </c>
      <c r="I78" s="82">
        <f t="shared" ref="I78:I98" si="1">H78/G78*100</f>
        <v>93.605150214592271</v>
      </c>
      <c r="J78" s="58"/>
    </row>
    <row r="79" spans="1:10" ht="30" x14ac:dyDescent="0.25">
      <c r="A79" s="61" t="s">
        <v>265</v>
      </c>
      <c r="B79" s="61"/>
      <c r="C79" s="59" t="s">
        <v>262</v>
      </c>
      <c r="D79" s="59" t="s">
        <v>264</v>
      </c>
      <c r="E79" s="76"/>
      <c r="F79" s="59"/>
      <c r="G79" s="60">
        <v>4660</v>
      </c>
      <c r="H79" s="63">
        <v>4362</v>
      </c>
      <c r="I79" s="82">
        <f t="shared" si="1"/>
        <v>93.605150214592271</v>
      </c>
      <c r="J79" s="58"/>
    </row>
    <row r="80" spans="1:10" ht="30" x14ac:dyDescent="0.25">
      <c r="A80" s="61" t="s">
        <v>259</v>
      </c>
      <c r="B80" s="61"/>
      <c r="C80" s="59" t="s">
        <v>264</v>
      </c>
      <c r="D80" s="59" t="s">
        <v>264</v>
      </c>
      <c r="E80" s="76" t="s">
        <v>231</v>
      </c>
      <c r="F80" s="59"/>
      <c r="G80" s="60">
        <v>2450</v>
      </c>
      <c r="H80" s="63">
        <v>2160</v>
      </c>
      <c r="I80" s="82">
        <f t="shared" si="1"/>
        <v>88.163265306122454</v>
      </c>
      <c r="J80" s="58"/>
    </row>
    <row r="81" spans="1:10" ht="30" x14ac:dyDescent="0.25">
      <c r="A81" s="61" t="s">
        <v>186</v>
      </c>
      <c r="B81" s="61"/>
      <c r="C81" s="59" t="s">
        <v>264</v>
      </c>
      <c r="D81" s="59" t="s">
        <v>264</v>
      </c>
      <c r="E81" s="76" t="s">
        <v>231</v>
      </c>
      <c r="F81" s="59" t="s">
        <v>200</v>
      </c>
      <c r="G81" s="60">
        <v>2450</v>
      </c>
      <c r="H81" s="63">
        <v>2160</v>
      </c>
      <c r="I81" s="82">
        <f t="shared" si="1"/>
        <v>88.163265306122454</v>
      </c>
      <c r="J81" s="58"/>
    </row>
    <row r="82" spans="1:10" ht="30" x14ac:dyDescent="0.25">
      <c r="A82" s="61" t="s">
        <v>266</v>
      </c>
      <c r="B82" s="61"/>
      <c r="C82" s="59" t="s">
        <v>262</v>
      </c>
      <c r="D82" s="59" t="s">
        <v>264</v>
      </c>
      <c r="E82" s="76" t="s">
        <v>267</v>
      </c>
      <c r="F82" s="59"/>
      <c r="G82" s="60">
        <v>2200</v>
      </c>
      <c r="H82" s="63">
        <v>2196</v>
      </c>
      <c r="I82" s="82">
        <f t="shared" si="1"/>
        <v>99.818181818181813</v>
      </c>
      <c r="J82" s="58"/>
    </row>
    <row r="83" spans="1:10" ht="30" x14ac:dyDescent="0.25">
      <c r="A83" s="61" t="s">
        <v>186</v>
      </c>
      <c r="B83" s="61"/>
      <c r="C83" s="59" t="s">
        <v>262</v>
      </c>
      <c r="D83" s="59" t="s">
        <v>264</v>
      </c>
      <c r="E83" s="76" t="s">
        <v>267</v>
      </c>
      <c r="F83" s="59" t="s">
        <v>200</v>
      </c>
      <c r="G83" s="60">
        <v>2200</v>
      </c>
      <c r="H83" s="63">
        <v>2196</v>
      </c>
      <c r="I83" s="82">
        <f t="shared" si="1"/>
        <v>99.818181818181813</v>
      </c>
      <c r="J83" s="58"/>
    </row>
    <row r="84" spans="1:10" ht="30" x14ac:dyDescent="0.25">
      <c r="A84" s="61" t="s">
        <v>186</v>
      </c>
      <c r="B84" s="61"/>
      <c r="C84" s="59" t="s">
        <v>262</v>
      </c>
      <c r="D84" s="59" t="s">
        <v>264</v>
      </c>
      <c r="E84" s="76" t="s">
        <v>267</v>
      </c>
      <c r="F84" s="59" t="s">
        <v>203</v>
      </c>
      <c r="G84" s="60">
        <v>10</v>
      </c>
      <c r="H84" s="63">
        <v>6</v>
      </c>
      <c r="I84" s="82">
        <f t="shared" si="1"/>
        <v>60</v>
      </c>
      <c r="J84" s="58"/>
    </row>
    <row r="85" spans="1:10" x14ac:dyDescent="0.25">
      <c r="A85" s="56" t="s">
        <v>268</v>
      </c>
      <c r="B85" s="56"/>
      <c r="C85" s="59" t="s">
        <v>269</v>
      </c>
      <c r="D85" s="59"/>
      <c r="E85" s="59"/>
      <c r="F85" s="59"/>
      <c r="G85" s="62">
        <v>164</v>
      </c>
      <c r="H85" s="62">
        <v>163</v>
      </c>
      <c r="I85" s="82">
        <f t="shared" si="1"/>
        <v>99.390243902439025</v>
      </c>
      <c r="J85" s="58"/>
    </row>
    <row r="86" spans="1:10" x14ac:dyDescent="0.25">
      <c r="A86" s="59" t="s">
        <v>270</v>
      </c>
      <c r="B86" s="59"/>
      <c r="C86" s="59" t="s">
        <v>269</v>
      </c>
      <c r="D86" s="59" t="s">
        <v>269</v>
      </c>
      <c r="E86" s="59"/>
      <c r="F86" s="59"/>
      <c r="G86" s="60">
        <v>164</v>
      </c>
      <c r="H86" s="60">
        <v>163</v>
      </c>
      <c r="I86" s="82">
        <f t="shared" si="1"/>
        <v>99.390243902439025</v>
      </c>
      <c r="J86" s="58"/>
    </row>
    <row r="87" spans="1:10" ht="30" x14ac:dyDescent="0.25">
      <c r="A87" s="59" t="s">
        <v>271</v>
      </c>
      <c r="B87" s="59"/>
      <c r="C87" s="59" t="s">
        <v>269</v>
      </c>
      <c r="D87" s="59" t="s">
        <v>269</v>
      </c>
      <c r="E87" s="59" t="s">
        <v>272</v>
      </c>
      <c r="F87" s="59" t="s">
        <v>200</v>
      </c>
      <c r="G87" s="60">
        <v>164</v>
      </c>
      <c r="H87" s="60">
        <v>163</v>
      </c>
      <c r="I87" s="82">
        <f t="shared" si="1"/>
        <v>99.390243902439025</v>
      </c>
      <c r="J87" s="58"/>
    </row>
    <row r="88" spans="1:10" x14ac:dyDescent="0.25">
      <c r="A88" s="55" t="s">
        <v>273</v>
      </c>
      <c r="B88" s="55"/>
      <c r="C88" s="56" t="s">
        <v>274</v>
      </c>
      <c r="D88" s="56"/>
      <c r="E88" s="56"/>
      <c r="F88" s="56"/>
      <c r="G88" s="62">
        <v>5325</v>
      </c>
      <c r="H88" s="62">
        <v>4717</v>
      </c>
      <c r="I88" s="82">
        <f t="shared" si="1"/>
        <v>88.582159624413151</v>
      </c>
      <c r="J88" s="77"/>
    </row>
    <row r="89" spans="1:10" ht="30" x14ac:dyDescent="0.25">
      <c r="A89" s="61" t="s">
        <v>275</v>
      </c>
      <c r="B89" s="61"/>
      <c r="C89" s="59" t="s">
        <v>274</v>
      </c>
      <c r="D89" s="59" t="s">
        <v>274</v>
      </c>
      <c r="E89" s="59" t="s">
        <v>276</v>
      </c>
      <c r="F89" s="59" t="s">
        <v>200</v>
      </c>
      <c r="G89" s="60">
        <v>770</v>
      </c>
      <c r="H89" s="60">
        <v>615</v>
      </c>
      <c r="I89" s="82">
        <f t="shared" si="1"/>
        <v>79.870129870129873</v>
      </c>
      <c r="J89" s="58"/>
    </row>
    <row r="90" spans="1:10" ht="30" x14ac:dyDescent="0.25">
      <c r="A90" s="61" t="s">
        <v>275</v>
      </c>
      <c r="B90" s="61"/>
      <c r="C90" s="59" t="s">
        <v>274</v>
      </c>
      <c r="D90" s="59" t="s">
        <v>274</v>
      </c>
      <c r="E90" s="59" t="s">
        <v>276</v>
      </c>
      <c r="F90" s="59" t="s">
        <v>277</v>
      </c>
      <c r="G90" s="60">
        <v>30</v>
      </c>
      <c r="H90" s="60">
        <v>30</v>
      </c>
      <c r="I90" s="82">
        <f t="shared" si="1"/>
        <v>100</v>
      </c>
      <c r="J90" s="58"/>
    </row>
    <row r="91" spans="1:10" x14ac:dyDescent="0.25">
      <c r="A91" s="61" t="s">
        <v>278</v>
      </c>
      <c r="B91" s="61"/>
      <c r="C91" s="59" t="s">
        <v>274</v>
      </c>
      <c r="D91" s="59" t="s">
        <v>274</v>
      </c>
      <c r="E91" s="59" t="s">
        <v>231</v>
      </c>
      <c r="F91" s="59" t="s">
        <v>200</v>
      </c>
      <c r="G91" s="60">
        <v>600</v>
      </c>
      <c r="H91" s="60">
        <v>227</v>
      </c>
      <c r="I91" s="82">
        <f t="shared" si="1"/>
        <v>37.833333333333336</v>
      </c>
      <c r="J91" s="58"/>
    </row>
    <row r="92" spans="1:10" x14ac:dyDescent="0.25">
      <c r="A92" s="61" t="s">
        <v>279</v>
      </c>
      <c r="B92" s="61"/>
      <c r="C92" s="59" t="s">
        <v>274</v>
      </c>
      <c r="D92" s="59" t="s">
        <v>274</v>
      </c>
      <c r="E92" s="59" t="s">
        <v>230</v>
      </c>
      <c r="F92" s="59" t="s">
        <v>200</v>
      </c>
      <c r="G92" s="60">
        <v>3600</v>
      </c>
      <c r="H92" s="60">
        <v>3524</v>
      </c>
      <c r="I92" s="82">
        <f t="shared" si="1"/>
        <v>97.888888888888886</v>
      </c>
      <c r="J92" s="58"/>
    </row>
    <row r="93" spans="1:10" x14ac:dyDescent="0.25">
      <c r="A93" s="61" t="s">
        <v>280</v>
      </c>
      <c r="B93" s="61"/>
      <c r="C93" s="59" t="s">
        <v>274</v>
      </c>
      <c r="D93" s="59" t="s">
        <v>274</v>
      </c>
      <c r="E93" s="59" t="s">
        <v>230</v>
      </c>
      <c r="F93" s="59" t="s">
        <v>203</v>
      </c>
      <c r="G93" s="60">
        <v>325</v>
      </c>
      <c r="H93" s="60">
        <v>321</v>
      </c>
      <c r="I93" s="82">
        <f t="shared" si="1"/>
        <v>98.769230769230759</v>
      </c>
      <c r="J93" s="58"/>
    </row>
    <row r="94" spans="1:10" x14ac:dyDescent="0.25">
      <c r="A94" s="55" t="s">
        <v>281</v>
      </c>
      <c r="B94" s="55"/>
      <c r="C94" s="56" t="s">
        <v>282</v>
      </c>
      <c r="D94" s="56"/>
      <c r="E94" s="56"/>
      <c r="F94" s="56"/>
      <c r="G94" s="62">
        <v>140</v>
      </c>
      <c r="H94" s="62">
        <v>140</v>
      </c>
      <c r="I94" s="82">
        <f t="shared" si="1"/>
        <v>100</v>
      </c>
      <c r="J94" s="58"/>
    </row>
    <row r="95" spans="1:10" x14ac:dyDescent="0.25">
      <c r="A95" s="61" t="s">
        <v>283</v>
      </c>
      <c r="B95" s="61"/>
      <c r="C95" s="59" t="s">
        <v>282</v>
      </c>
      <c r="D95" s="59" t="s">
        <v>282</v>
      </c>
      <c r="E95" s="59"/>
      <c r="F95" s="59"/>
      <c r="G95" s="60">
        <v>140</v>
      </c>
      <c r="H95" s="60">
        <v>140</v>
      </c>
      <c r="I95" s="82">
        <f t="shared" si="1"/>
        <v>100</v>
      </c>
      <c r="J95" s="58"/>
    </row>
    <row r="96" spans="1:10" ht="30" x14ac:dyDescent="0.25">
      <c r="A96" s="61" t="s">
        <v>284</v>
      </c>
      <c r="B96" s="61"/>
      <c r="C96" s="59" t="s">
        <v>282</v>
      </c>
      <c r="D96" s="59" t="s">
        <v>282</v>
      </c>
      <c r="E96" s="59" t="s">
        <v>285</v>
      </c>
      <c r="F96" s="59" t="s">
        <v>286</v>
      </c>
      <c r="G96" s="60">
        <v>40</v>
      </c>
      <c r="H96" s="60">
        <v>40</v>
      </c>
      <c r="I96" s="82">
        <f t="shared" si="1"/>
        <v>100</v>
      </c>
      <c r="J96" s="58"/>
    </row>
    <row r="97" spans="1:10" ht="30" x14ac:dyDescent="0.25">
      <c r="A97" s="61" t="s">
        <v>284</v>
      </c>
      <c r="B97" s="58"/>
      <c r="C97" s="59" t="s">
        <v>282</v>
      </c>
      <c r="D97" s="59" t="s">
        <v>282</v>
      </c>
      <c r="E97" s="59" t="s">
        <v>287</v>
      </c>
      <c r="F97" s="59" t="s">
        <v>286</v>
      </c>
      <c r="G97" s="60">
        <v>100</v>
      </c>
      <c r="H97" s="60">
        <v>100</v>
      </c>
      <c r="I97" s="82">
        <f t="shared" si="1"/>
        <v>100</v>
      </c>
      <c r="J97" s="58"/>
    </row>
    <row r="98" spans="1:10" x14ac:dyDescent="0.25">
      <c r="A98" s="55" t="s">
        <v>288</v>
      </c>
      <c r="B98" s="55"/>
      <c r="C98" s="56"/>
      <c r="D98" s="56"/>
      <c r="E98" s="56"/>
      <c r="F98" s="56"/>
      <c r="G98" s="62">
        <v>91374</v>
      </c>
      <c r="H98" s="62">
        <f>SUM(H94,H88,H85,H77,H65,H61,H57,H54,H37,H34,H25,H21,H17,H13)</f>
        <v>83880</v>
      </c>
      <c r="I98" s="82">
        <f t="shared" si="1"/>
        <v>91.798542254908398</v>
      </c>
      <c r="J98" s="58"/>
    </row>
    <row r="99" spans="1:10" x14ac:dyDescent="0.25">
      <c r="A99" s="58"/>
      <c r="B99" s="58"/>
      <c r="C99" s="58"/>
      <c r="D99" s="58"/>
      <c r="E99" s="58"/>
      <c r="F99" s="58"/>
      <c r="G99" s="58"/>
      <c r="H99" s="58"/>
      <c r="I99" s="80"/>
      <c r="J99" s="58"/>
    </row>
    <row r="100" spans="1:10" x14ac:dyDescent="0.25">
      <c r="A100" s="58"/>
      <c r="B100" s="58"/>
      <c r="C100" s="58"/>
      <c r="D100" s="58"/>
      <c r="E100" s="58"/>
      <c r="F100" s="58"/>
      <c r="G100" s="58"/>
      <c r="H100" s="58"/>
      <c r="I100" s="80"/>
      <c r="J100" s="58"/>
    </row>
    <row r="101" spans="1:10" x14ac:dyDescent="0.25">
      <c r="A101" s="142" t="s">
        <v>190</v>
      </c>
      <c r="B101" s="142"/>
      <c r="C101" s="142"/>
      <c r="D101" s="142"/>
      <c r="E101" s="142"/>
      <c r="F101" s="58"/>
      <c r="G101" s="58"/>
      <c r="H101" s="58" t="s">
        <v>289</v>
      </c>
      <c r="I101" s="80"/>
      <c r="J101" s="58"/>
    </row>
    <row r="102" spans="1:10" x14ac:dyDescent="0.25">
      <c r="A102" s="58"/>
      <c r="B102" s="58"/>
      <c r="C102" s="58"/>
      <c r="D102" s="58"/>
      <c r="E102" s="58"/>
      <c r="F102" s="58"/>
      <c r="G102" s="58"/>
      <c r="H102" s="58"/>
      <c r="I102" s="80"/>
      <c r="J102" s="58"/>
    </row>
    <row r="103" spans="1:10" x14ac:dyDescent="0.25">
      <c r="A103" s="58"/>
      <c r="B103" s="58"/>
      <c r="C103" s="58"/>
      <c r="D103" s="58"/>
      <c r="E103" s="58"/>
      <c r="F103" s="58"/>
      <c r="G103" s="58"/>
      <c r="H103" s="58"/>
      <c r="I103" s="80"/>
      <c r="J103" s="58"/>
    </row>
    <row r="104" spans="1:10" x14ac:dyDescent="0.25">
      <c r="A104" s="141" t="s">
        <v>84</v>
      </c>
      <c r="B104" s="141"/>
      <c r="C104" s="141"/>
      <c r="D104" s="141"/>
      <c r="E104" s="141"/>
      <c r="F104" s="58"/>
      <c r="G104" s="58"/>
      <c r="H104" s="141" t="s">
        <v>85</v>
      </c>
      <c r="I104" s="141"/>
      <c r="J104" s="141"/>
    </row>
    <row r="105" spans="1:10" x14ac:dyDescent="0.25">
      <c r="A105" s="58"/>
      <c r="B105" s="58"/>
      <c r="C105" s="58"/>
      <c r="D105" s="58"/>
      <c r="E105" s="58"/>
      <c r="F105" s="58"/>
      <c r="G105" s="58"/>
      <c r="H105" s="58"/>
      <c r="I105" s="80"/>
      <c r="J105" s="58"/>
    </row>
    <row r="106" spans="1:10" x14ac:dyDescent="0.25">
      <c r="A106" s="58" t="s">
        <v>86</v>
      </c>
      <c r="B106" s="58"/>
      <c r="C106" s="58"/>
      <c r="D106" s="58"/>
      <c r="E106" s="58"/>
      <c r="F106" s="58"/>
      <c r="G106" s="58"/>
      <c r="H106" s="142" t="s">
        <v>87</v>
      </c>
      <c r="I106" s="142"/>
      <c r="J106" s="58"/>
    </row>
    <row r="107" spans="1:10" x14ac:dyDescent="0.25">
      <c r="A107" s="58"/>
      <c r="B107" s="58"/>
      <c r="C107" s="58"/>
      <c r="D107" s="58"/>
      <c r="E107" s="58"/>
      <c r="F107" s="58"/>
      <c r="G107" s="58"/>
      <c r="H107" s="58"/>
      <c r="I107" s="80"/>
      <c r="J107" s="58"/>
    </row>
  </sheetData>
  <mergeCells count="19">
    <mergeCell ref="A6:I6"/>
    <mergeCell ref="A1:I1"/>
    <mergeCell ref="A2:I2"/>
    <mergeCell ref="A3:I3"/>
    <mergeCell ref="A5:I5"/>
    <mergeCell ref="F4:I4"/>
    <mergeCell ref="A104:E104"/>
    <mergeCell ref="H104:J104"/>
    <mergeCell ref="H106:I106"/>
    <mergeCell ref="F8:F11"/>
    <mergeCell ref="G8:G11"/>
    <mergeCell ref="H8:H11"/>
    <mergeCell ref="I8:I11"/>
    <mergeCell ref="A101:E101"/>
    <mergeCell ref="A8:A11"/>
    <mergeCell ref="B8:B11"/>
    <mergeCell ref="C8:C11"/>
    <mergeCell ref="D8:D11"/>
    <mergeCell ref="E8:E11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115" zoomScaleNormal="100" zoomScaleSheetLayoutView="115" workbookViewId="0">
      <selection activeCell="D1" sqref="D1:F4"/>
    </sheetView>
  </sheetViews>
  <sheetFormatPr defaultColWidth="8.85546875" defaultRowHeight="15" x14ac:dyDescent="0.25"/>
  <cols>
    <col min="1" max="1" width="50.7109375" style="1" customWidth="1"/>
    <col min="2" max="2" width="8.5703125" style="1" customWidth="1"/>
    <col min="3" max="3" width="21" style="1" customWidth="1"/>
    <col min="4" max="6" width="19.28515625" style="1" customWidth="1"/>
    <col min="7" max="7" width="8.85546875" style="1" customWidth="1"/>
    <col min="8" max="16384" width="8.85546875" style="1"/>
  </cols>
  <sheetData>
    <row r="1" spans="1:7" s="21" customFormat="1" ht="15.75" x14ac:dyDescent="0.25">
      <c r="F1" s="21" t="s">
        <v>94</v>
      </c>
    </row>
    <row r="2" spans="1:7" s="21" customFormat="1" ht="15.75" x14ac:dyDescent="0.25">
      <c r="D2" s="21" t="s">
        <v>95</v>
      </c>
    </row>
    <row r="3" spans="1:7" s="21" customFormat="1" ht="15.75" x14ac:dyDescent="0.25">
      <c r="D3" s="21" t="s">
        <v>96</v>
      </c>
    </row>
    <row r="4" spans="1:7" s="21" customFormat="1" ht="15.75" x14ac:dyDescent="0.25">
      <c r="E4" s="159" t="s">
        <v>300</v>
      </c>
      <c r="F4" s="159"/>
    </row>
    <row r="5" spans="1:7" ht="15" customHeight="1" x14ac:dyDescent="0.25">
      <c r="A5" s="5"/>
      <c r="B5" s="6"/>
      <c r="C5" s="7"/>
      <c r="D5" s="3"/>
      <c r="E5" s="8"/>
      <c r="F5" s="4"/>
      <c r="G5" s="2"/>
    </row>
    <row r="6" spans="1:7" ht="14.1" customHeight="1" x14ac:dyDescent="0.25">
      <c r="A6" s="160" t="s">
        <v>97</v>
      </c>
      <c r="B6" s="161"/>
      <c r="C6" s="161"/>
      <c r="D6" s="161"/>
      <c r="E6" s="161"/>
      <c r="F6" s="161"/>
      <c r="G6" s="2"/>
    </row>
    <row r="7" spans="1:7" ht="12" customHeight="1" x14ac:dyDescent="0.25">
      <c r="A7" s="83"/>
      <c r="B7" s="84"/>
      <c r="C7" s="85"/>
      <c r="D7" s="86"/>
      <c r="E7" s="87"/>
      <c r="F7" s="88"/>
      <c r="G7" s="2"/>
    </row>
    <row r="8" spans="1:7" ht="13.5" customHeight="1" x14ac:dyDescent="0.25">
      <c r="A8" s="157" t="s">
        <v>0</v>
      </c>
      <c r="B8" s="157" t="s">
        <v>1</v>
      </c>
      <c r="C8" s="157" t="s">
        <v>51</v>
      </c>
      <c r="D8" s="157" t="s">
        <v>3</v>
      </c>
      <c r="E8" s="157" t="s">
        <v>4</v>
      </c>
      <c r="F8" s="157" t="s">
        <v>5</v>
      </c>
      <c r="G8" s="2"/>
    </row>
    <row r="9" spans="1:7" ht="12" customHeight="1" x14ac:dyDescent="0.25">
      <c r="A9" s="158"/>
      <c r="B9" s="158"/>
      <c r="C9" s="158"/>
      <c r="D9" s="158"/>
      <c r="E9" s="158"/>
      <c r="F9" s="158"/>
      <c r="G9" s="2"/>
    </row>
    <row r="10" spans="1:7" ht="12" customHeight="1" x14ac:dyDescent="0.25">
      <c r="A10" s="158"/>
      <c r="B10" s="158"/>
      <c r="C10" s="158"/>
      <c r="D10" s="158"/>
      <c r="E10" s="158"/>
      <c r="F10" s="158"/>
      <c r="G10" s="2"/>
    </row>
    <row r="11" spans="1:7" ht="11.25" customHeight="1" x14ac:dyDescent="0.25">
      <c r="A11" s="158"/>
      <c r="B11" s="158"/>
      <c r="C11" s="158"/>
      <c r="D11" s="158"/>
      <c r="E11" s="158"/>
      <c r="F11" s="158"/>
      <c r="G11" s="2"/>
    </row>
    <row r="12" spans="1:7" ht="10.5" customHeight="1" x14ac:dyDescent="0.25">
      <c r="A12" s="158"/>
      <c r="B12" s="158"/>
      <c r="C12" s="158"/>
      <c r="D12" s="158"/>
      <c r="E12" s="158"/>
      <c r="F12" s="158"/>
      <c r="G12" s="2"/>
    </row>
    <row r="13" spans="1:7" ht="12" customHeight="1" x14ac:dyDescent="0.25">
      <c r="A13" s="89">
        <v>1</v>
      </c>
      <c r="B13" s="90">
        <v>2</v>
      </c>
      <c r="C13" s="91">
        <v>3</v>
      </c>
      <c r="D13" s="92" t="s">
        <v>6</v>
      </c>
      <c r="E13" s="92" t="s">
        <v>7</v>
      </c>
      <c r="F13" s="92" t="s">
        <v>8</v>
      </c>
      <c r="G13" s="2"/>
    </row>
    <row r="14" spans="1:7" ht="18" customHeight="1" x14ac:dyDescent="0.25">
      <c r="A14" s="93" t="s">
        <v>52</v>
      </c>
      <c r="B14" s="102">
        <v>500</v>
      </c>
      <c r="C14" s="103" t="s">
        <v>9</v>
      </c>
      <c r="D14" s="104">
        <v>1848413.1</v>
      </c>
      <c r="E14" s="104">
        <v>-7091505.2800000003</v>
      </c>
      <c r="F14" s="105" t="s">
        <v>12</v>
      </c>
      <c r="G14" s="2"/>
    </row>
    <row r="15" spans="1:7" ht="12" customHeight="1" x14ac:dyDescent="0.25">
      <c r="A15" s="94" t="s">
        <v>10</v>
      </c>
      <c r="B15" s="106"/>
      <c r="C15" s="107"/>
      <c r="D15" s="108"/>
      <c r="E15" s="108"/>
      <c r="F15" s="109"/>
      <c r="G15" s="2"/>
    </row>
    <row r="16" spans="1:7" ht="18" customHeight="1" x14ac:dyDescent="0.25">
      <c r="A16" s="95" t="s">
        <v>290</v>
      </c>
      <c r="B16" s="106">
        <v>520</v>
      </c>
      <c r="C16" s="107" t="s">
        <v>9</v>
      </c>
      <c r="D16" s="110" t="s">
        <v>12</v>
      </c>
      <c r="E16" s="110" t="s">
        <v>12</v>
      </c>
      <c r="F16" s="111" t="s">
        <v>12</v>
      </c>
      <c r="G16" s="2"/>
    </row>
    <row r="17" spans="1:7" ht="12" customHeight="1" x14ac:dyDescent="0.25">
      <c r="A17" s="96" t="s">
        <v>53</v>
      </c>
      <c r="B17" s="106"/>
      <c r="C17" s="107"/>
      <c r="D17" s="108"/>
      <c r="E17" s="108"/>
      <c r="F17" s="109"/>
      <c r="G17" s="2"/>
    </row>
    <row r="18" spans="1:7" ht="14.1" customHeight="1" x14ac:dyDescent="0.25">
      <c r="A18" s="97" t="s">
        <v>54</v>
      </c>
      <c r="B18" s="106">
        <v>620</v>
      </c>
      <c r="C18" s="107" t="s">
        <v>9</v>
      </c>
      <c r="D18" s="110" t="s">
        <v>12</v>
      </c>
      <c r="E18" s="110" t="s">
        <v>12</v>
      </c>
      <c r="F18" s="111" t="s">
        <v>12</v>
      </c>
      <c r="G18" s="2"/>
    </row>
    <row r="19" spans="1:7" ht="12.95" customHeight="1" x14ac:dyDescent="0.25">
      <c r="A19" s="98" t="s">
        <v>53</v>
      </c>
      <c r="B19" s="106"/>
      <c r="C19" s="107"/>
      <c r="D19" s="108"/>
      <c r="E19" s="108"/>
      <c r="F19" s="109"/>
      <c r="G19" s="2"/>
    </row>
    <row r="20" spans="1:7" ht="14.1" customHeight="1" x14ac:dyDescent="0.25">
      <c r="A20" s="99" t="s">
        <v>55</v>
      </c>
      <c r="B20" s="106">
        <v>700</v>
      </c>
      <c r="C20" s="107"/>
      <c r="D20" s="110">
        <v>1848413.1</v>
      </c>
      <c r="E20" s="110">
        <v>-7091505.2800000003</v>
      </c>
      <c r="F20" s="111" t="s">
        <v>12</v>
      </c>
      <c r="G20" s="2"/>
    </row>
    <row r="21" spans="1:7" x14ac:dyDescent="0.25">
      <c r="A21" s="100" t="s">
        <v>291</v>
      </c>
      <c r="B21" s="106">
        <v>700</v>
      </c>
      <c r="C21" s="107" t="s">
        <v>292</v>
      </c>
      <c r="D21" s="110">
        <v>1848413.1</v>
      </c>
      <c r="E21" s="110">
        <v>-7091505.2800000003</v>
      </c>
      <c r="F21" s="111" t="s">
        <v>12</v>
      </c>
      <c r="G21" s="2"/>
    </row>
    <row r="22" spans="1:7" ht="14.1" customHeight="1" x14ac:dyDescent="0.25">
      <c r="A22" s="97" t="s">
        <v>56</v>
      </c>
      <c r="B22" s="106">
        <v>710</v>
      </c>
      <c r="C22" s="107"/>
      <c r="D22" s="110">
        <v>-89525217.900000006</v>
      </c>
      <c r="E22" s="110">
        <v>-112026922.01000001</v>
      </c>
      <c r="F22" s="112" t="s">
        <v>58</v>
      </c>
      <c r="G22" s="2"/>
    </row>
    <row r="23" spans="1:7" x14ac:dyDescent="0.25">
      <c r="A23" s="101" t="s">
        <v>293</v>
      </c>
      <c r="B23" s="106">
        <v>710</v>
      </c>
      <c r="C23" s="107" t="s">
        <v>57</v>
      </c>
      <c r="D23" s="110">
        <v>-89525217.900000006</v>
      </c>
      <c r="E23" s="110">
        <v>-112026922.01000001</v>
      </c>
      <c r="F23" s="112" t="s">
        <v>58</v>
      </c>
      <c r="G23" s="2"/>
    </row>
    <row r="24" spans="1:7" x14ac:dyDescent="0.25">
      <c r="A24" s="101" t="s">
        <v>59</v>
      </c>
      <c r="B24" s="106">
        <v>710</v>
      </c>
      <c r="C24" s="107" t="s">
        <v>60</v>
      </c>
      <c r="D24" s="110">
        <v>-89525217.900000006</v>
      </c>
      <c r="E24" s="110">
        <v>-112026922.01000001</v>
      </c>
      <c r="F24" s="112" t="s">
        <v>58</v>
      </c>
      <c r="G24" s="2"/>
    </row>
    <row r="25" spans="1:7" ht="26.25" x14ac:dyDescent="0.25">
      <c r="A25" s="101" t="s">
        <v>61</v>
      </c>
      <c r="B25" s="106">
        <v>710</v>
      </c>
      <c r="C25" s="107" t="s">
        <v>62</v>
      </c>
      <c r="D25" s="110">
        <v>-89525217.900000006</v>
      </c>
      <c r="E25" s="110">
        <v>-112026922.01000001</v>
      </c>
      <c r="F25" s="112" t="s">
        <v>58</v>
      </c>
      <c r="G25" s="2"/>
    </row>
    <row r="26" spans="1:7" ht="26.25" x14ac:dyDescent="0.25">
      <c r="A26" s="101" t="s">
        <v>63</v>
      </c>
      <c r="B26" s="106">
        <v>710</v>
      </c>
      <c r="C26" s="107" t="s">
        <v>64</v>
      </c>
      <c r="D26" s="110">
        <v>-89525217.900000006</v>
      </c>
      <c r="E26" s="110">
        <v>-112026922.01000001</v>
      </c>
      <c r="F26" s="112" t="s">
        <v>58</v>
      </c>
      <c r="G26" s="2"/>
    </row>
    <row r="27" spans="1:7" ht="14.1" customHeight="1" x14ac:dyDescent="0.25">
      <c r="A27" s="97" t="s">
        <v>65</v>
      </c>
      <c r="B27" s="106">
        <v>720</v>
      </c>
      <c r="C27" s="107"/>
      <c r="D27" s="110">
        <v>91373631</v>
      </c>
      <c r="E27" s="110">
        <v>104935416.73</v>
      </c>
      <c r="F27" s="112" t="s">
        <v>58</v>
      </c>
      <c r="G27" s="2"/>
    </row>
    <row r="28" spans="1:7" x14ac:dyDescent="0.25">
      <c r="A28" s="101" t="s">
        <v>294</v>
      </c>
      <c r="B28" s="106">
        <v>720</v>
      </c>
      <c r="C28" s="113" t="s">
        <v>66</v>
      </c>
      <c r="D28" s="110">
        <v>91373631</v>
      </c>
      <c r="E28" s="110">
        <v>104935416.73</v>
      </c>
      <c r="F28" s="112" t="s">
        <v>58</v>
      </c>
      <c r="G28" s="2"/>
    </row>
    <row r="29" spans="1:7" x14ac:dyDescent="0.25">
      <c r="A29" s="101" t="s">
        <v>67</v>
      </c>
      <c r="B29" s="106">
        <v>720</v>
      </c>
      <c r="C29" s="113" t="s">
        <v>68</v>
      </c>
      <c r="D29" s="110">
        <v>91373631</v>
      </c>
      <c r="E29" s="110">
        <v>104935416.73</v>
      </c>
      <c r="F29" s="112" t="s">
        <v>58</v>
      </c>
      <c r="G29" s="2"/>
    </row>
    <row r="30" spans="1:7" ht="26.25" x14ac:dyDescent="0.25">
      <c r="A30" s="101" t="s">
        <v>69</v>
      </c>
      <c r="B30" s="106">
        <v>720</v>
      </c>
      <c r="C30" s="113" t="s">
        <v>70</v>
      </c>
      <c r="D30" s="110">
        <v>91373631</v>
      </c>
      <c r="E30" s="110">
        <v>104935416.73</v>
      </c>
      <c r="F30" s="112" t="s">
        <v>58</v>
      </c>
      <c r="G30" s="2"/>
    </row>
    <row r="31" spans="1:7" ht="26.25" x14ac:dyDescent="0.25">
      <c r="A31" s="101" t="s">
        <v>71</v>
      </c>
      <c r="B31" s="106">
        <v>720</v>
      </c>
      <c r="C31" s="113" t="s">
        <v>72</v>
      </c>
      <c r="D31" s="110">
        <v>91373631</v>
      </c>
      <c r="E31" s="110">
        <v>104935416.73</v>
      </c>
      <c r="F31" s="112" t="s">
        <v>58</v>
      </c>
      <c r="G31" s="2"/>
    </row>
    <row r="34" spans="1:10" s="17" customFormat="1" ht="15.75" x14ac:dyDescent="0.25">
      <c r="A34" s="142" t="s">
        <v>190</v>
      </c>
      <c r="B34" s="142"/>
      <c r="C34" s="142"/>
      <c r="D34" s="142"/>
      <c r="E34" s="142"/>
      <c r="F34" s="58" t="s">
        <v>83</v>
      </c>
      <c r="G34" s="58"/>
      <c r="H34" s="58"/>
      <c r="I34" s="80"/>
      <c r="J34" s="58"/>
    </row>
    <row r="35" spans="1:10" s="17" customFormat="1" ht="15.75" x14ac:dyDescent="0.25">
      <c r="A35" s="58"/>
      <c r="B35" s="58"/>
      <c r="C35" s="58"/>
      <c r="D35" s="58"/>
      <c r="E35" s="58"/>
      <c r="F35" s="58"/>
      <c r="G35" s="58"/>
      <c r="H35" s="58"/>
      <c r="I35" s="80"/>
      <c r="J35" s="58"/>
    </row>
    <row r="36" spans="1:10" s="17" customFormat="1" ht="15.75" x14ac:dyDescent="0.25">
      <c r="A36" s="58"/>
      <c r="B36" s="58"/>
      <c r="C36" s="58"/>
      <c r="D36" s="58"/>
      <c r="E36" s="58"/>
      <c r="F36" s="58"/>
      <c r="G36" s="58"/>
      <c r="H36" s="58"/>
      <c r="I36" s="80"/>
      <c r="J36" s="58"/>
    </row>
    <row r="37" spans="1:10" s="17" customFormat="1" ht="15.75" x14ac:dyDescent="0.25">
      <c r="A37" s="141" t="s">
        <v>84</v>
      </c>
      <c r="B37" s="141"/>
      <c r="C37" s="141"/>
      <c r="D37" s="141"/>
      <c r="E37" s="141"/>
      <c r="F37" s="58" t="s">
        <v>85</v>
      </c>
      <c r="G37" s="58"/>
      <c r="H37" s="141"/>
      <c r="I37" s="141"/>
      <c r="J37" s="141"/>
    </row>
    <row r="38" spans="1:10" s="17" customFormat="1" ht="15.75" x14ac:dyDescent="0.25">
      <c r="A38" s="58"/>
      <c r="B38" s="58"/>
      <c r="C38" s="58"/>
      <c r="D38" s="58"/>
      <c r="E38" s="58"/>
      <c r="F38" s="58"/>
      <c r="G38" s="58"/>
      <c r="H38" s="58"/>
      <c r="I38" s="80"/>
      <c r="J38" s="58"/>
    </row>
    <row r="39" spans="1:10" s="17" customFormat="1" ht="15.75" x14ac:dyDescent="0.25">
      <c r="A39" s="58" t="s">
        <v>86</v>
      </c>
      <c r="B39" s="58"/>
      <c r="C39" s="58"/>
      <c r="D39" s="58"/>
      <c r="E39" s="58"/>
      <c r="F39" s="58" t="s">
        <v>87</v>
      </c>
      <c r="G39" s="58"/>
      <c r="H39" s="142"/>
      <c r="I39" s="142"/>
      <c r="J39" s="58"/>
    </row>
  </sheetData>
  <mergeCells count="12">
    <mergeCell ref="E4:F4"/>
    <mergeCell ref="A6:F6"/>
    <mergeCell ref="F8:F12"/>
    <mergeCell ref="A34:E34"/>
    <mergeCell ref="A37:E37"/>
    <mergeCell ref="H37:J37"/>
    <mergeCell ref="H39:I39"/>
    <mergeCell ref="A8:A12"/>
    <mergeCell ref="B8:B12"/>
    <mergeCell ref="C8:C12"/>
    <mergeCell ref="D8:D12"/>
    <mergeCell ref="E8:E12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view="pageBreakPreview" topLeftCell="A22" zoomScale="115" zoomScaleNormal="100" zoomScaleSheetLayoutView="115" workbookViewId="0">
      <selection activeCell="B13" sqref="B13:D13"/>
    </sheetView>
  </sheetViews>
  <sheetFormatPr defaultColWidth="10" defaultRowHeight="15.75" x14ac:dyDescent="0.25"/>
  <cols>
    <col min="1" max="1" width="5.140625" style="22" customWidth="1"/>
    <col min="2" max="2" width="56.85546875" style="22" customWidth="1"/>
    <col min="3" max="3" width="12.28515625" style="22" customWidth="1"/>
    <col min="4" max="4" width="13" style="22" customWidth="1"/>
    <col min="5" max="5" width="12.28515625" style="22" customWidth="1"/>
    <col min="6" max="6" width="13.28515625" style="22" bestFit="1" customWidth="1"/>
    <col min="7" max="256" width="10" style="22"/>
    <col min="257" max="257" width="5.140625" style="22" customWidth="1"/>
    <col min="258" max="258" width="56.85546875" style="22" customWidth="1"/>
    <col min="259" max="259" width="12.28515625" style="22" customWidth="1"/>
    <col min="260" max="260" width="13" style="22" customWidth="1"/>
    <col min="261" max="512" width="10" style="22"/>
    <col min="513" max="513" width="5.140625" style="22" customWidth="1"/>
    <col min="514" max="514" width="56.85546875" style="22" customWidth="1"/>
    <col min="515" max="515" width="12.28515625" style="22" customWidth="1"/>
    <col min="516" max="516" width="13" style="22" customWidth="1"/>
    <col min="517" max="768" width="10" style="22"/>
    <col min="769" max="769" width="5.140625" style="22" customWidth="1"/>
    <col min="770" max="770" width="56.85546875" style="22" customWidth="1"/>
    <col min="771" max="771" width="12.28515625" style="22" customWidth="1"/>
    <col min="772" max="772" width="13" style="22" customWidth="1"/>
    <col min="773" max="1024" width="10" style="22"/>
    <col min="1025" max="1025" width="5.140625" style="22" customWidth="1"/>
    <col min="1026" max="1026" width="56.85546875" style="22" customWidth="1"/>
    <col min="1027" max="1027" width="12.28515625" style="22" customWidth="1"/>
    <col min="1028" max="1028" width="13" style="22" customWidth="1"/>
    <col min="1029" max="1280" width="10" style="22"/>
    <col min="1281" max="1281" width="5.140625" style="22" customWidth="1"/>
    <col min="1282" max="1282" width="56.85546875" style="22" customWidth="1"/>
    <col min="1283" max="1283" width="12.28515625" style="22" customWidth="1"/>
    <col min="1284" max="1284" width="13" style="22" customWidth="1"/>
    <col min="1285" max="1536" width="10" style="22"/>
    <col min="1537" max="1537" width="5.140625" style="22" customWidth="1"/>
    <col min="1538" max="1538" width="56.85546875" style="22" customWidth="1"/>
    <col min="1539" max="1539" width="12.28515625" style="22" customWidth="1"/>
    <col min="1540" max="1540" width="13" style="22" customWidth="1"/>
    <col min="1541" max="1792" width="10" style="22"/>
    <col min="1793" max="1793" width="5.140625" style="22" customWidth="1"/>
    <col min="1794" max="1794" width="56.85546875" style="22" customWidth="1"/>
    <col min="1795" max="1795" width="12.28515625" style="22" customWidth="1"/>
    <col min="1796" max="1796" width="13" style="22" customWidth="1"/>
    <col min="1797" max="2048" width="10" style="22"/>
    <col min="2049" max="2049" width="5.140625" style="22" customWidth="1"/>
    <col min="2050" max="2050" width="56.85546875" style="22" customWidth="1"/>
    <col min="2051" max="2051" width="12.28515625" style="22" customWidth="1"/>
    <col min="2052" max="2052" width="13" style="22" customWidth="1"/>
    <col min="2053" max="2304" width="10" style="22"/>
    <col min="2305" max="2305" width="5.140625" style="22" customWidth="1"/>
    <col min="2306" max="2306" width="56.85546875" style="22" customWidth="1"/>
    <col min="2307" max="2307" width="12.28515625" style="22" customWidth="1"/>
    <col min="2308" max="2308" width="13" style="22" customWidth="1"/>
    <col min="2309" max="2560" width="10" style="22"/>
    <col min="2561" max="2561" width="5.140625" style="22" customWidth="1"/>
    <col min="2562" max="2562" width="56.85546875" style="22" customWidth="1"/>
    <col min="2563" max="2563" width="12.28515625" style="22" customWidth="1"/>
    <col min="2564" max="2564" width="13" style="22" customWidth="1"/>
    <col min="2565" max="2816" width="10" style="22"/>
    <col min="2817" max="2817" width="5.140625" style="22" customWidth="1"/>
    <col min="2818" max="2818" width="56.85546875" style="22" customWidth="1"/>
    <col min="2819" max="2819" width="12.28515625" style="22" customWidth="1"/>
    <col min="2820" max="2820" width="13" style="22" customWidth="1"/>
    <col min="2821" max="3072" width="10" style="22"/>
    <col min="3073" max="3073" width="5.140625" style="22" customWidth="1"/>
    <col min="3074" max="3074" width="56.85546875" style="22" customWidth="1"/>
    <col min="3075" max="3075" width="12.28515625" style="22" customWidth="1"/>
    <col min="3076" max="3076" width="13" style="22" customWidth="1"/>
    <col min="3077" max="3328" width="10" style="22"/>
    <col min="3329" max="3329" width="5.140625" style="22" customWidth="1"/>
    <col min="3330" max="3330" width="56.85546875" style="22" customWidth="1"/>
    <col min="3331" max="3331" width="12.28515625" style="22" customWidth="1"/>
    <col min="3332" max="3332" width="13" style="22" customWidth="1"/>
    <col min="3333" max="3584" width="10" style="22"/>
    <col min="3585" max="3585" width="5.140625" style="22" customWidth="1"/>
    <col min="3586" max="3586" width="56.85546875" style="22" customWidth="1"/>
    <col min="3587" max="3587" width="12.28515625" style="22" customWidth="1"/>
    <col min="3588" max="3588" width="13" style="22" customWidth="1"/>
    <col min="3589" max="3840" width="10" style="22"/>
    <col min="3841" max="3841" width="5.140625" style="22" customWidth="1"/>
    <col min="3842" max="3842" width="56.85546875" style="22" customWidth="1"/>
    <col min="3843" max="3843" width="12.28515625" style="22" customWidth="1"/>
    <col min="3844" max="3844" width="13" style="22" customWidth="1"/>
    <col min="3845" max="4096" width="10" style="22"/>
    <col min="4097" max="4097" width="5.140625" style="22" customWidth="1"/>
    <col min="4098" max="4098" width="56.85546875" style="22" customWidth="1"/>
    <col min="4099" max="4099" width="12.28515625" style="22" customWidth="1"/>
    <col min="4100" max="4100" width="13" style="22" customWidth="1"/>
    <col min="4101" max="4352" width="10" style="22"/>
    <col min="4353" max="4353" width="5.140625" style="22" customWidth="1"/>
    <col min="4354" max="4354" width="56.85546875" style="22" customWidth="1"/>
    <col min="4355" max="4355" width="12.28515625" style="22" customWidth="1"/>
    <col min="4356" max="4356" width="13" style="22" customWidth="1"/>
    <col min="4357" max="4608" width="10" style="22"/>
    <col min="4609" max="4609" width="5.140625" style="22" customWidth="1"/>
    <col min="4610" max="4610" width="56.85546875" style="22" customWidth="1"/>
    <col min="4611" max="4611" width="12.28515625" style="22" customWidth="1"/>
    <col min="4612" max="4612" width="13" style="22" customWidth="1"/>
    <col min="4613" max="4864" width="10" style="22"/>
    <col min="4865" max="4865" width="5.140625" style="22" customWidth="1"/>
    <col min="4866" max="4866" width="56.85546875" style="22" customWidth="1"/>
    <col min="4867" max="4867" width="12.28515625" style="22" customWidth="1"/>
    <col min="4868" max="4868" width="13" style="22" customWidth="1"/>
    <col min="4869" max="5120" width="10" style="22"/>
    <col min="5121" max="5121" width="5.140625" style="22" customWidth="1"/>
    <col min="5122" max="5122" width="56.85546875" style="22" customWidth="1"/>
    <col min="5123" max="5123" width="12.28515625" style="22" customWidth="1"/>
    <col min="5124" max="5124" width="13" style="22" customWidth="1"/>
    <col min="5125" max="5376" width="10" style="22"/>
    <col min="5377" max="5377" width="5.140625" style="22" customWidth="1"/>
    <col min="5378" max="5378" width="56.85546875" style="22" customWidth="1"/>
    <col min="5379" max="5379" width="12.28515625" style="22" customWidth="1"/>
    <col min="5380" max="5380" width="13" style="22" customWidth="1"/>
    <col min="5381" max="5632" width="10" style="22"/>
    <col min="5633" max="5633" width="5.140625" style="22" customWidth="1"/>
    <col min="5634" max="5634" width="56.85546875" style="22" customWidth="1"/>
    <col min="5635" max="5635" width="12.28515625" style="22" customWidth="1"/>
    <col min="5636" max="5636" width="13" style="22" customWidth="1"/>
    <col min="5637" max="5888" width="10" style="22"/>
    <col min="5889" max="5889" width="5.140625" style="22" customWidth="1"/>
    <col min="5890" max="5890" width="56.85546875" style="22" customWidth="1"/>
    <col min="5891" max="5891" width="12.28515625" style="22" customWidth="1"/>
    <col min="5892" max="5892" width="13" style="22" customWidth="1"/>
    <col min="5893" max="6144" width="10" style="22"/>
    <col min="6145" max="6145" width="5.140625" style="22" customWidth="1"/>
    <col min="6146" max="6146" width="56.85546875" style="22" customWidth="1"/>
    <col min="6147" max="6147" width="12.28515625" style="22" customWidth="1"/>
    <col min="6148" max="6148" width="13" style="22" customWidth="1"/>
    <col min="6149" max="6400" width="10" style="22"/>
    <col min="6401" max="6401" width="5.140625" style="22" customWidth="1"/>
    <col min="6402" max="6402" width="56.85546875" style="22" customWidth="1"/>
    <col min="6403" max="6403" width="12.28515625" style="22" customWidth="1"/>
    <col min="6404" max="6404" width="13" style="22" customWidth="1"/>
    <col min="6405" max="6656" width="10" style="22"/>
    <col min="6657" max="6657" width="5.140625" style="22" customWidth="1"/>
    <col min="6658" max="6658" width="56.85546875" style="22" customWidth="1"/>
    <col min="6659" max="6659" width="12.28515625" style="22" customWidth="1"/>
    <col min="6660" max="6660" width="13" style="22" customWidth="1"/>
    <col min="6661" max="6912" width="10" style="22"/>
    <col min="6913" max="6913" width="5.140625" style="22" customWidth="1"/>
    <col min="6914" max="6914" width="56.85546875" style="22" customWidth="1"/>
    <col min="6915" max="6915" width="12.28515625" style="22" customWidth="1"/>
    <col min="6916" max="6916" width="13" style="22" customWidth="1"/>
    <col min="6917" max="7168" width="10" style="22"/>
    <col min="7169" max="7169" width="5.140625" style="22" customWidth="1"/>
    <col min="7170" max="7170" width="56.85546875" style="22" customWidth="1"/>
    <col min="7171" max="7171" width="12.28515625" style="22" customWidth="1"/>
    <col min="7172" max="7172" width="13" style="22" customWidth="1"/>
    <col min="7173" max="7424" width="10" style="22"/>
    <col min="7425" max="7425" width="5.140625" style="22" customWidth="1"/>
    <col min="7426" max="7426" width="56.85546875" style="22" customWidth="1"/>
    <col min="7427" max="7427" width="12.28515625" style="22" customWidth="1"/>
    <col min="7428" max="7428" width="13" style="22" customWidth="1"/>
    <col min="7429" max="7680" width="10" style="22"/>
    <col min="7681" max="7681" width="5.140625" style="22" customWidth="1"/>
    <col min="7682" max="7682" width="56.85546875" style="22" customWidth="1"/>
    <col min="7683" max="7683" width="12.28515625" style="22" customWidth="1"/>
    <col min="7684" max="7684" width="13" style="22" customWidth="1"/>
    <col min="7685" max="7936" width="10" style="22"/>
    <col min="7937" max="7937" width="5.140625" style="22" customWidth="1"/>
    <col min="7938" max="7938" width="56.85546875" style="22" customWidth="1"/>
    <col min="7939" max="7939" width="12.28515625" style="22" customWidth="1"/>
    <col min="7940" max="7940" width="13" style="22" customWidth="1"/>
    <col min="7941" max="8192" width="10" style="22"/>
    <col min="8193" max="8193" width="5.140625" style="22" customWidth="1"/>
    <col min="8194" max="8194" width="56.85546875" style="22" customWidth="1"/>
    <col min="8195" max="8195" width="12.28515625" style="22" customWidth="1"/>
    <col min="8196" max="8196" width="13" style="22" customWidth="1"/>
    <col min="8197" max="8448" width="10" style="22"/>
    <col min="8449" max="8449" width="5.140625" style="22" customWidth="1"/>
    <col min="8450" max="8450" width="56.85546875" style="22" customWidth="1"/>
    <col min="8451" max="8451" width="12.28515625" style="22" customWidth="1"/>
    <col min="8452" max="8452" width="13" style="22" customWidth="1"/>
    <col min="8453" max="8704" width="10" style="22"/>
    <col min="8705" max="8705" width="5.140625" style="22" customWidth="1"/>
    <col min="8706" max="8706" width="56.85546875" style="22" customWidth="1"/>
    <col min="8707" max="8707" width="12.28515625" style="22" customWidth="1"/>
    <col min="8708" max="8708" width="13" style="22" customWidth="1"/>
    <col min="8709" max="8960" width="10" style="22"/>
    <col min="8961" max="8961" width="5.140625" style="22" customWidth="1"/>
    <col min="8962" max="8962" width="56.85546875" style="22" customWidth="1"/>
    <col min="8963" max="8963" width="12.28515625" style="22" customWidth="1"/>
    <col min="8964" max="8964" width="13" style="22" customWidth="1"/>
    <col min="8965" max="9216" width="10" style="22"/>
    <col min="9217" max="9217" width="5.140625" style="22" customWidth="1"/>
    <col min="9218" max="9218" width="56.85546875" style="22" customWidth="1"/>
    <col min="9219" max="9219" width="12.28515625" style="22" customWidth="1"/>
    <col min="9220" max="9220" width="13" style="22" customWidth="1"/>
    <col min="9221" max="9472" width="10" style="22"/>
    <col min="9473" max="9473" width="5.140625" style="22" customWidth="1"/>
    <col min="9474" max="9474" width="56.85546875" style="22" customWidth="1"/>
    <col min="9475" max="9475" width="12.28515625" style="22" customWidth="1"/>
    <col min="9476" max="9476" width="13" style="22" customWidth="1"/>
    <col min="9477" max="9728" width="10" style="22"/>
    <col min="9729" max="9729" width="5.140625" style="22" customWidth="1"/>
    <col min="9730" max="9730" width="56.85546875" style="22" customWidth="1"/>
    <col min="9731" max="9731" width="12.28515625" style="22" customWidth="1"/>
    <col min="9732" max="9732" width="13" style="22" customWidth="1"/>
    <col min="9733" max="9984" width="10" style="22"/>
    <col min="9985" max="9985" width="5.140625" style="22" customWidth="1"/>
    <col min="9986" max="9986" width="56.85546875" style="22" customWidth="1"/>
    <col min="9987" max="9987" width="12.28515625" style="22" customWidth="1"/>
    <col min="9988" max="9988" width="13" style="22" customWidth="1"/>
    <col min="9989" max="10240" width="10" style="22"/>
    <col min="10241" max="10241" width="5.140625" style="22" customWidth="1"/>
    <col min="10242" max="10242" width="56.85546875" style="22" customWidth="1"/>
    <col min="10243" max="10243" width="12.28515625" style="22" customWidth="1"/>
    <col min="10244" max="10244" width="13" style="22" customWidth="1"/>
    <col min="10245" max="10496" width="10" style="22"/>
    <col min="10497" max="10497" width="5.140625" style="22" customWidth="1"/>
    <col min="10498" max="10498" width="56.85546875" style="22" customWidth="1"/>
    <col min="10499" max="10499" width="12.28515625" style="22" customWidth="1"/>
    <col min="10500" max="10500" width="13" style="22" customWidth="1"/>
    <col min="10501" max="10752" width="10" style="22"/>
    <col min="10753" max="10753" width="5.140625" style="22" customWidth="1"/>
    <col min="10754" max="10754" width="56.85546875" style="22" customWidth="1"/>
    <col min="10755" max="10755" width="12.28515625" style="22" customWidth="1"/>
    <col min="10756" max="10756" width="13" style="22" customWidth="1"/>
    <col min="10757" max="11008" width="10" style="22"/>
    <col min="11009" max="11009" width="5.140625" style="22" customWidth="1"/>
    <col min="11010" max="11010" width="56.85546875" style="22" customWidth="1"/>
    <col min="11011" max="11011" width="12.28515625" style="22" customWidth="1"/>
    <col min="11012" max="11012" width="13" style="22" customWidth="1"/>
    <col min="11013" max="11264" width="10" style="22"/>
    <col min="11265" max="11265" width="5.140625" style="22" customWidth="1"/>
    <col min="11266" max="11266" width="56.85546875" style="22" customWidth="1"/>
    <col min="11267" max="11267" width="12.28515625" style="22" customWidth="1"/>
    <col min="11268" max="11268" width="13" style="22" customWidth="1"/>
    <col min="11269" max="11520" width="10" style="22"/>
    <col min="11521" max="11521" width="5.140625" style="22" customWidth="1"/>
    <col min="11522" max="11522" width="56.85546875" style="22" customWidth="1"/>
    <col min="11523" max="11523" width="12.28515625" style="22" customWidth="1"/>
    <col min="11524" max="11524" width="13" style="22" customWidth="1"/>
    <col min="11525" max="11776" width="10" style="22"/>
    <col min="11777" max="11777" width="5.140625" style="22" customWidth="1"/>
    <col min="11778" max="11778" width="56.85546875" style="22" customWidth="1"/>
    <col min="11779" max="11779" width="12.28515625" style="22" customWidth="1"/>
    <col min="11780" max="11780" width="13" style="22" customWidth="1"/>
    <col min="11781" max="12032" width="10" style="22"/>
    <col min="12033" max="12033" width="5.140625" style="22" customWidth="1"/>
    <col min="12034" max="12034" width="56.85546875" style="22" customWidth="1"/>
    <col min="12035" max="12035" width="12.28515625" style="22" customWidth="1"/>
    <col min="12036" max="12036" width="13" style="22" customWidth="1"/>
    <col min="12037" max="12288" width="10" style="22"/>
    <col min="12289" max="12289" width="5.140625" style="22" customWidth="1"/>
    <col min="12290" max="12290" width="56.85546875" style="22" customWidth="1"/>
    <col min="12291" max="12291" width="12.28515625" style="22" customWidth="1"/>
    <col min="12292" max="12292" width="13" style="22" customWidth="1"/>
    <col min="12293" max="12544" width="10" style="22"/>
    <col min="12545" max="12545" width="5.140625" style="22" customWidth="1"/>
    <col min="12546" max="12546" width="56.85546875" style="22" customWidth="1"/>
    <col min="12547" max="12547" width="12.28515625" style="22" customWidth="1"/>
    <col min="12548" max="12548" width="13" style="22" customWidth="1"/>
    <col min="12549" max="12800" width="10" style="22"/>
    <col min="12801" max="12801" width="5.140625" style="22" customWidth="1"/>
    <col min="12802" max="12802" width="56.85546875" style="22" customWidth="1"/>
    <col min="12803" max="12803" width="12.28515625" style="22" customWidth="1"/>
    <col min="12804" max="12804" width="13" style="22" customWidth="1"/>
    <col min="12805" max="13056" width="10" style="22"/>
    <col min="13057" max="13057" width="5.140625" style="22" customWidth="1"/>
    <col min="13058" max="13058" width="56.85546875" style="22" customWidth="1"/>
    <col min="13059" max="13059" width="12.28515625" style="22" customWidth="1"/>
    <col min="13060" max="13060" width="13" style="22" customWidth="1"/>
    <col min="13061" max="13312" width="10" style="22"/>
    <col min="13313" max="13313" width="5.140625" style="22" customWidth="1"/>
    <col min="13314" max="13314" width="56.85546875" style="22" customWidth="1"/>
    <col min="13315" max="13315" width="12.28515625" style="22" customWidth="1"/>
    <col min="13316" max="13316" width="13" style="22" customWidth="1"/>
    <col min="13317" max="13568" width="10" style="22"/>
    <col min="13569" max="13569" width="5.140625" style="22" customWidth="1"/>
    <col min="13570" max="13570" width="56.85546875" style="22" customWidth="1"/>
    <col min="13571" max="13571" width="12.28515625" style="22" customWidth="1"/>
    <col min="13572" max="13572" width="13" style="22" customWidth="1"/>
    <col min="13573" max="13824" width="10" style="22"/>
    <col min="13825" max="13825" width="5.140625" style="22" customWidth="1"/>
    <col min="13826" max="13826" width="56.85546875" style="22" customWidth="1"/>
    <col min="13827" max="13827" width="12.28515625" style="22" customWidth="1"/>
    <col min="13828" max="13828" width="13" style="22" customWidth="1"/>
    <col min="13829" max="14080" width="10" style="22"/>
    <col min="14081" max="14081" width="5.140625" style="22" customWidth="1"/>
    <col min="14082" max="14082" width="56.85546875" style="22" customWidth="1"/>
    <col min="14083" max="14083" width="12.28515625" style="22" customWidth="1"/>
    <col min="14084" max="14084" width="13" style="22" customWidth="1"/>
    <col min="14085" max="14336" width="10" style="22"/>
    <col min="14337" max="14337" width="5.140625" style="22" customWidth="1"/>
    <col min="14338" max="14338" width="56.85546875" style="22" customWidth="1"/>
    <col min="14339" max="14339" width="12.28515625" style="22" customWidth="1"/>
    <col min="14340" max="14340" width="13" style="22" customWidth="1"/>
    <col min="14341" max="14592" width="10" style="22"/>
    <col min="14593" max="14593" width="5.140625" style="22" customWidth="1"/>
    <col min="14594" max="14594" width="56.85546875" style="22" customWidth="1"/>
    <col min="14595" max="14595" width="12.28515625" style="22" customWidth="1"/>
    <col min="14596" max="14596" width="13" style="22" customWidth="1"/>
    <col min="14597" max="14848" width="10" style="22"/>
    <col min="14849" max="14849" width="5.140625" style="22" customWidth="1"/>
    <col min="14850" max="14850" width="56.85546875" style="22" customWidth="1"/>
    <col min="14851" max="14851" width="12.28515625" style="22" customWidth="1"/>
    <col min="14852" max="14852" width="13" style="22" customWidth="1"/>
    <col min="14853" max="15104" width="10" style="22"/>
    <col min="15105" max="15105" width="5.140625" style="22" customWidth="1"/>
    <col min="15106" max="15106" width="56.85546875" style="22" customWidth="1"/>
    <col min="15107" max="15107" width="12.28515625" style="22" customWidth="1"/>
    <col min="15108" max="15108" width="13" style="22" customWidth="1"/>
    <col min="15109" max="15360" width="10" style="22"/>
    <col min="15361" max="15361" width="5.140625" style="22" customWidth="1"/>
    <col min="15362" max="15362" width="56.85546875" style="22" customWidth="1"/>
    <col min="15363" max="15363" width="12.28515625" style="22" customWidth="1"/>
    <col min="15364" max="15364" width="13" style="22" customWidth="1"/>
    <col min="15365" max="15616" width="10" style="22"/>
    <col min="15617" max="15617" width="5.140625" style="22" customWidth="1"/>
    <col min="15618" max="15618" width="56.85546875" style="22" customWidth="1"/>
    <col min="15619" max="15619" width="12.28515625" style="22" customWidth="1"/>
    <col min="15620" max="15620" width="13" style="22" customWidth="1"/>
    <col min="15621" max="15872" width="10" style="22"/>
    <col min="15873" max="15873" width="5.140625" style="22" customWidth="1"/>
    <col min="15874" max="15874" width="56.85546875" style="22" customWidth="1"/>
    <col min="15875" max="15875" width="12.28515625" style="22" customWidth="1"/>
    <col min="15876" max="15876" width="13" style="22" customWidth="1"/>
    <col min="15877" max="16128" width="10" style="22"/>
    <col min="16129" max="16129" width="5.140625" style="22" customWidth="1"/>
    <col min="16130" max="16130" width="56.85546875" style="22" customWidth="1"/>
    <col min="16131" max="16131" width="12.28515625" style="22" customWidth="1"/>
    <col min="16132" max="16132" width="13" style="22" customWidth="1"/>
    <col min="16133" max="16384" width="10" style="22"/>
  </cols>
  <sheetData>
    <row r="1" spans="1:6" x14ac:dyDescent="0.25">
      <c r="B1" s="165" t="s">
        <v>98</v>
      </c>
      <c r="C1" s="165"/>
      <c r="D1" s="165"/>
      <c r="E1" s="165"/>
      <c r="F1" s="165"/>
    </row>
    <row r="2" spans="1:6" x14ac:dyDescent="0.25">
      <c r="B2" s="165" t="s">
        <v>99</v>
      </c>
      <c r="C2" s="165"/>
      <c r="D2" s="165"/>
      <c r="E2" s="165"/>
      <c r="F2" s="165"/>
    </row>
    <row r="3" spans="1:6" x14ac:dyDescent="0.25">
      <c r="B3" s="165" t="s">
        <v>100</v>
      </c>
      <c r="C3" s="165"/>
      <c r="D3" s="165"/>
      <c r="E3" s="165"/>
      <c r="F3" s="165"/>
    </row>
    <row r="4" spans="1:6" x14ac:dyDescent="0.25">
      <c r="B4" s="166" t="s">
        <v>300</v>
      </c>
      <c r="C4" s="166"/>
      <c r="D4" s="166"/>
      <c r="E4" s="166"/>
      <c r="F4" s="166"/>
    </row>
    <row r="7" spans="1:6" x14ac:dyDescent="0.25">
      <c r="B7" s="167" t="s">
        <v>110</v>
      </c>
      <c r="C7" s="167"/>
      <c r="D7" s="167"/>
      <c r="E7" s="167"/>
      <c r="F7" s="167"/>
    </row>
    <row r="8" spans="1:6" x14ac:dyDescent="0.25">
      <c r="A8" s="22" t="s">
        <v>101</v>
      </c>
      <c r="B8" s="167" t="s">
        <v>102</v>
      </c>
      <c r="C8" s="167"/>
      <c r="D8" s="167"/>
      <c r="E8" s="167"/>
      <c r="F8" s="167"/>
    </row>
    <row r="9" spans="1:6" x14ac:dyDescent="0.25">
      <c r="B9" s="167" t="s">
        <v>103</v>
      </c>
      <c r="C9" s="167"/>
      <c r="D9" s="167"/>
      <c r="E9" s="167"/>
      <c r="F9" s="167"/>
    </row>
    <row r="10" spans="1:6" x14ac:dyDescent="0.25">
      <c r="B10" s="167" t="s">
        <v>297</v>
      </c>
      <c r="C10" s="167"/>
      <c r="D10" s="167"/>
      <c r="E10" s="167"/>
      <c r="F10" s="167"/>
    </row>
    <row r="12" spans="1:6" s="24" customFormat="1" ht="31.5" x14ac:dyDescent="0.25">
      <c r="A12" s="23" t="s">
        <v>104</v>
      </c>
      <c r="B12" s="23" t="s">
        <v>105</v>
      </c>
      <c r="C12" s="23" t="s">
        <v>106</v>
      </c>
      <c r="D12" s="23" t="s">
        <v>111</v>
      </c>
      <c r="E12" s="23" t="s">
        <v>88</v>
      </c>
      <c r="F12" s="23" t="s">
        <v>93</v>
      </c>
    </row>
    <row r="13" spans="1:6" s="117" customFormat="1" ht="45" x14ac:dyDescent="0.25">
      <c r="A13" s="114">
        <v>1</v>
      </c>
      <c r="B13" s="115" t="s">
        <v>107</v>
      </c>
      <c r="C13" s="114">
        <v>6400110715</v>
      </c>
      <c r="D13" s="116">
        <v>800</v>
      </c>
      <c r="E13" s="116">
        <v>675</v>
      </c>
      <c r="F13" s="116">
        <f>E13/D13*100</f>
        <v>84.375</v>
      </c>
    </row>
    <row r="14" spans="1:6" s="117" customFormat="1" ht="60" x14ac:dyDescent="0.25">
      <c r="A14" s="114">
        <v>2</v>
      </c>
      <c r="B14" s="65" t="s">
        <v>77</v>
      </c>
      <c r="C14" s="114">
        <v>7950009000</v>
      </c>
      <c r="D14" s="116">
        <v>50</v>
      </c>
      <c r="E14" s="116">
        <v>50</v>
      </c>
      <c r="F14" s="116">
        <f t="shared" ref="F14:F22" si="0">E14/D14*100</f>
        <v>100</v>
      </c>
    </row>
    <row r="15" spans="1:6" s="117" customFormat="1" ht="60" x14ac:dyDescent="0.25">
      <c r="A15" s="114">
        <v>3</v>
      </c>
      <c r="B15" s="118" t="s">
        <v>78</v>
      </c>
      <c r="C15" s="114">
        <v>7950002000</v>
      </c>
      <c r="D15" s="116">
        <v>50</v>
      </c>
      <c r="E15" s="116">
        <v>50</v>
      </c>
      <c r="F15" s="116">
        <f t="shared" si="0"/>
        <v>100</v>
      </c>
    </row>
    <row r="16" spans="1:6" s="117" customFormat="1" ht="60" x14ac:dyDescent="0.25">
      <c r="A16" s="114">
        <v>4</v>
      </c>
      <c r="B16" s="65" t="s">
        <v>295</v>
      </c>
      <c r="C16" s="114">
        <v>6300153000</v>
      </c>
      <c r="D16" s="116">
        <v>1250</v>
      </c>
      <c r="E16" s="116">
        <v>1223</v>
      </c>
      <c r="F16" s="116">
        <f t="shared" si="0"/>
        <v>97.84</v>
      </c>
    </row>
    <row r="17" spans="1:6" s="117" customFormat="1" ht="60" x14ac:dyDescent="0.25">
      <c r="A17" s="114">
        <v>5</v>
      </c>
      <c r="B17" s="65" t="s">
        <v>80</v>
      </c>
      <c r="C17" s="114">
        <v>7950004000</v>
      </c>
      <c r="D17" s="116">
        <v>60</v>
      </c>
      <c r="E17" s="116"/>
      <c r="F17" s="116">
        <f t="shared" si="0"/>
        <v>0</v>
      </c>
    </row>
    <row r="18" spans="1:6" s="117" customFormat="1" ht="60" x14ac:dyDescent="0.25">
      <c r="A18" s="114"/>
      <c r="B18" s="65" t="s">
        <v>79</v>
      </c>
      <c r="C18" s="114">
        <v>795000800</v>
      </c>
      <c r="D18" s="116">
        <v>20</v>
      </c>
      <c r="E18" s="116">
        <v>20</v>
      </c>
      <c r="F18" s="116">
        <f t="shared" si="0"/>
        <v>100</v>
      </c>
    </row>
    <row r="19" spans="1:6" s="117" customFormat="1" ht="45" x14ac:dyDescent="0.25">
      <c r="A19" s="114"/>
      <c r="B19" s="65" t="s">
        <v>298</v>
      </c>
      <c r="C19" s="114">
        <v>7950018000</v>
      </c>
      <c r="D19" s="116">
        <v>30</v>
      </c>
      <c r="E19" s="116"/>
      <c r="F19" s="116">
        <f t="shared" si="0"/>
        <v>0</v>
      </c>
    </row>
    <row r="20" spans="1:6" s="117" customFormat="1" ht="45" x14ac:dyDescent="0.25">
      <c r="A20" s="114"/>
      <c r="B20" s="65" t="s">
        <v>296</v>
      </c>
      <c r="C20" s="114">
        <v>7950003000</v>
      </c>
      <c r="D20" s="116">
        <v>15</v>
      </c>
      <c r="E20" s="116"/>
      <c r="F20" s="116">
        <f t="shared" si="0"/>
        <v>0</v>
      </c>
    </row>
    <row r="21" spans="1:6" s="117" customFormat="1" ht="45" x14ac:dyDescent="0.25">
      <c r="A21" s="114"/>
      <c r="B21" s="65" t="s">
        <v>81</v>
      </c>
      <c r="C21" s="114" t="s">
        <v>225</v>
      </c>
      <c r="D21" s="116">
        <v>136</v>
      </c>
      <c r="E21" s="116">
        <v>136</v>
      </c>
      <c r="F21" s="116">
        <f t="shared" si="0"/>
        <v>100</v>
      </c>
    </row>
    <row r="22" spans="1:6" s="117" customFormat="1" ht="52.15" customHeight="1" x14ac:dyDescent="0.25">
      <c r="A22" s="114"/>
      <c r="B22" s="65" t="s">
        <v>222</v>
      </c>
      <c r="C22" s="114">
        <v>7950014000</v>
      </c>
      <c r="D22" s="116">
        <v>120</v>
      </c>
      <c r="E22" s="116">
        <v>24</v>
      </c>
      <c r="F22" s="116">
        <f t="shared" si="0"/>
        <v>20</v>
      </c>
    </row>
    <row r="23" spans="1:6" s="25" customFormat="1" x14ac:dyDescent="0.25">
      <c r="A23" s="119"/>
      <c r="B23" s="120" t="s">
        <v>108</v>
      </c>
      <c r="C23" s="120"/>
      <c r="D23" s="121">
        <f>SUM(D13:D22)</f>
        <v>2531</v>
      </c>
      <c r="E23" s="121">
        <f>SUM(E13:E22)</f>
        <v>2178</v>
      </c>
      <c r="F23" s="121">
        <f>SUM(F13:F22)</f>
        <v>602.21500000000003</v>
      </c>
    </row>
    <row r="25" spans="1:6" s="123" customFormat="1" ht="31.15" customHeight="1" x14ac:dyDescent="0.25">
      <c r="A25" s="122"/>
      <c r="B25" s="122" t="s">
        <v>82</v>
      </c>
      <c r="C25" s="122"/>
      <c r="D25" s="122"/>
      <c r="E25" s="162" t="s">
        <v>83</v>
      </c>
      <c r="F25" s="162"/>
    </row>
    <row r="26" spans="1:6" s="123" customFormat="1" ht="31.15" customHeight="1" x14ac:dyDescent="0.25">
      <c r="A26" s="122"/>
      <c r="B26" s="163" t="s">
        <v>84</v>
      </c>
      <c r="C26" s="163"/>
      <c r="D26" s="122"/>
      <c r="E26" s="164" t="s">
        <v>85</v>
      </c>
      <c r="F26" s="164"/>
    </row>
    <row r="27" spans="1:6" s="123" customFormat="1" ht="15" x14ac:dyDescent="0.25">
      <c r="A27" s="122"/>
      <c r="B27" s="122"/>
      <c r="C27" s="122"/>
      <c r="D27" s="124"/>
      <c r="E27" s="122"/>
    </row>
    <row r="28" spans="1:6" s="123" customFormat="1" ht="15.6" customHeight="1" x14ac:dyDescent="0.25">
      <c r="A28" s="122"/>
      <c r="B28" s="122" t="s">
        <v>86</v>
      </c>
      <c r="C28" s="122"/>
      <c r="D28" s="122"/>
      <c r="E28" s="162" t="s">
        <v>109</v>
      </c>
      <c r="F28" s="162"/>
    </row>
  </sheetData>
  <mergeCells count="12">
    <mergeCell ref="E25:F25"/>
    <mergeCell ref="B26:C26"/>
    <mergeCell ref="E26:F26"/>
    <mergeCell ref="E28:F28"/>
    <mergeCell ref="B1:F1"/>
    <mergeCell ref="B2:F2"/>
    <mergeCell ref="B3:F3"/>
    <mergeCell ref="B4:F4"/>
    <mergeCell ref="B9:F9"/>
    <mergeCell ref="B10:F10"/>
    <mergeCell ref="B7:F7"/>
    <mergeCell ref="B8:F8"/>
  </mergeCells>
  <pageMargins left="0.31496062992125984" right="0.31496062992125984" top="0.74803149606299213" bottom="0.74803149606299213" header="0.31496062992125984" footer="0.31496062992125984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DD36B30-E9F8-4C35-8037-25467AC1A6E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Доходы</vt:lpstr>
      <vt:lpstr>Расходы 772</vt:lpstr>
      <vt:lpstr>Источники</vt:lpstr>
      <vt:lpstr>программы</vt:lpstr>
      <vt:lpstr>Доходы!Заголовки_для_печати</vt:lpstr>
      <vt:lpstr>Доходы!Область_печати</vt:lpstr>
      <vt:lpstr>Источники!Область_печати</vt:lpstr>
      <vt:lpstr>программы!Область_печати</vt:lpstr>
      <vt:lpstr>'Расходы 772'!Область_печати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USER\Бугалтерия</dc:creator>
  <cp:lastModifiedBy>USER</cp:lastModifiedBy>
  <cp:lastPrinted>2023-05-11T09:34:53Z</cp:lastPrinted>
  <dcterms:created xsi:type="dcterms:W3CDTF">2019-01-22T14:53:15Z</dcterms:created>
  <dcterms:modified xsi:type="dcterms:W3CDTF">2023-05-11T09:34:57Z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SV_0503117M_20160101.xlsx</vt:lpwstr>
  </property>
  <property fmtid="{D5CDD505-2E9C-101B-9397-08002B2CF9AE}" pid="3" name="Название отчета">
    <vt:lpwstr>SV_0503117M_20160101.xlsx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18.2.0.79247202</vt:lpwstr>
  </property>
  <property fmtid="{D5CDD505-2E9C-101B-9397-08002B2CF9AE}" pid="6" name="Тип сервера">
    <vt:lpwstr>MSSQL</vt:lpwstr>
  </property>
  <property fmtid="{D5CDD505-2E9C-101B-9397-08002B2CF9AE}" pid="7" name="Сервер">
    <vt:lpwstr>subd2018</vt:lpwstr>
  </property>
  <property fmtid="{D5CDD505-2E9C-101B-9397-08002B2CF9AE}" pid="8" name="База">
    <vt:lpwstr>svod_smart</vt:lpwstr>
  </property>
  <property fmtid="{D5CDD505-2E9C-101B-9397-08002B2CF9AE}" pid="9" name="Пользователь">
    <vt:lpwstr>tax00118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